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ate1904="1"/>
  <mc:AlternateContent xmlns:mc="http://schemas.openxmlformats.org/markup-compatibility/2006">
    <mc:Choice Requires="x15">
      <x15ac:absPath xmlns:x15ac="http://schemas.microsoft.com/office/spreadsheetml/2010/11/ac" url="C:\Users\ianta\Documents\Uryside Park\Accounts\"/>
    </mc:Choice>
  </mc:AlternateContent>
  <xr:revisionPtr revIDLastSave="0" documentId="8_{5F1A9A66-47F4-4702-AA1F-1D0F3165DF8A}" xr6:coauthVersionLast="47" xr6:coauthVersionMax="47" xr10:uidLastSave="{00000000-0000-0000-0000-000000000000}"/>
  <bookViews>
    <workbookView xWindow="-120" yWindow="-120" windowWidth="29040" windowHeight="15840" firstSheet="2" activeTab="1" xr2:uid="{00000000-000D-0000-FFFF-FFFF00000000}"/>
  </bookViews>
  <sheets>
    <sheet name="Export Summary" sheetId="1" r:id="rId1"/>
    <sheet name="Accounts " sheetId="2" r:id="rId2"/>
    <sheet name="Receipts &amp; Expenditure"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C11" i="2"/>
  <c r="C10" i="2"/>
  <c r="C9" i="2"/>
  <c r="K5" i="3"/>
  <c r="E20" i="2" s="1"/>
  <c r="H20" i="2" s="1"/>
  <c r="B21" i="2"/>
  <c r="B20" i="2"/>
  <c r="B19" i="2"/>
  <c r="B18" i="2"/>
  <c r="B17" i="2"/>
  <c r="B16" i="2"/>
  <c r="H27" i="2" l="1"/>
  <c r="F30" i="3"/>
  <c r="F29" i="3"/>
  <c r="F28" i="3"/>
  <c r="F27" i="3"/>
  <c r="F26" i="3"/>
  <c r="F25" i="3"/>
  <c r="F24" i="3"/>
  <c r="F23" i="3"/>
  <c r="F22" i="3"/>
  <c r="F21" i="3"/>
  <c r="F20" i="3"/>
  <c r="F18" i="3"/>
  <c r="F17" i="3"/>
  <c r="F16" i="3"/>
  <c r="F15" i="3"/>
  <c r="F14" i="3"/>
  <c r="F13" i="3"/>
  <c r="F12" i="3"/>
  <c r="F11" i="3"/>
  <c r="F10" i="3"/>
  <c r="F9" i="3"/>
  <c r="F8" i="3"/>
  <c r="F7" i="3"/>
  <c r="F6" i="3"/>
  <c r="U5" i="3"/>
  <c r="T5" i="3"/>
  <c r="G6" i="2" s="1"/>
  <c r="S5" i="3"/>
  <c r="R5" i="3"/>
  <c r="Q5" i="3"/>
  <c r="D11" i="2" s="1"/>
  <c r="H11" i="2" s="1"/>
  <c r="P5" i="3"/>
  <c r="D10" i="2" s="1"/>
  <c r="O5" i="3"/>
  <c r="D9" i="2" s="1"/>
  <c r="H9" i="2" s="1"/>
  <c r="N5" i="3"/>
  <c r="M5" i="3"/>
  <c r="L5" i="3"/>
  <c r="E21" i="2" s="1"/>
  <c r="H21" i="2" s="1"/>
  <c r="J5" i="3"/>
  <c r="E19" i="2" s="1"/>
  <c r="H19" i="2" s="1"/>
  <c r="I5" i="3"/>
  <c r="E18" i="2" s="1"/>
  <c r="H18" i="2" s="1"/>
  <c r="H5" i="3"/>
  <c r="E17" i="2" s="1"/>
  <c r="H17" i="2" s="1"/>
  <c r="G5" i="3"/>
  <c r="E16" i="2" s="1"/>
  <c r="D5" i="3"/>
  <c r="C5" i="3"/>
  <c r="C28" i="2"/>
  <c r="G12" i="2"/>
  <c r="E6" i="2" l="1"/>
  <c r="V5" i="3"/>
  <c r="H10" i="2"/>
  <c r="D8" i="2"/>
  <c r="H8" i="2" s="1"/>
  <c r="G22" i="2"/>
  <c r="G13" i="2"/>
  <c r="E22" i="2"/>
  <c r="F5" i="3"/>
  <c r="E5" i="3"/>
  <c r="H6" i="2"/>
  <c r="H12" i="2" s="1"/>
  <c r="H13" i="2" s="1"/>
  <c r="E12" i="2"/>
  <c r="E13" i="2" s="1"/>
  <c r="H16" i="2" l="1"/>
  <c r="H22" i="2" s="1"/>
  <c r="H24" i="2" s="1"/>
  <c r="H28" i="2" s="1"/>
  <c r="H29" i="2" s="1"/>
  <c r="H31" i="2" s="1"/>
  <c r="G28" i="2"/>
  <c r="G29" i="2" s="1"/>
  <c r="E28" i="2"/>
  <c r="E29" i="2" s="1"/>
</calcChain>
</file>

<file path=xl/sharedStrings.xml><?xml version="1.0" encoding="utf-8"?>
<sst xmlns="http://schemas.openxmlformats.org/spreadsheetml/2006/main" count="79" uniqueCount="67">
  <si>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</si>
  <si>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</si>
  <si>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</si>
  <si>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</si>
  <si>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 xml:space="preserve">Accounts </t>
  </si>
  <si>
    <t>Table 1</t>
  </si>
  <si>
    <t>Receipts &amp; Expenditure</t>
  </si>
  <si>
    <t>URY RIVERSIDE PARK  (SC046919)</t>
  </si>
  <si>
    <t>RECEIPTS AND PAYMENTS FOR THE YEAR ENDED 31 January 2021</t>
  </si>
  <si>
    <t xml:space="preserve">                             Restricted Funds</t>
  </si>
  <si>
    <t xml:space="preserve">                                Unrestricted Funds</t>
  </si>
  <si>
    <t>Total</t>
  </si>
  <si>
    <t>Income</t>
  </si>
  <si>
    <t>Donations</t>
  </si>
  <si>
    <t>Grants</t>
  </si>
  <si>
    <t>Total Income</t>
  </si>
  <si>
    <t>Expenditure</t>
  </si>
  <si>
    <t>Total Expenditure</t>
  </si>
  <si>
    <t>Surplus / (Deficit) for year</t>
  </si>
  <si>
    <t>Opening Balance</t>
  </si>
  <si>
    <t>Closing Balance</t>
  </si>
  <si>
    <t>Balance per Bank as at 31st January 2021</t>
  </si>
  <si>
    <t>_________________________</t>
  </si>
  <si>
    <t>02/05/2021</t>
  </si>
  <si>
    <t>Signed</t>
  </si>
  <si>
    <t>Date</t>
  </si>
  <si>
    <t>Independent Examiner -</t>
  </si>
  <si>
    <t>Fiona Anderson</t>
  </si>
  <si>
    <t>Approved by the Trustees and signed on their behalf</t>
  </si>
  <si>
    <t>________</t>
  </si>
  <si>
    <t>__________________</t>
  </si>
  <si>
    <t>__________</t>
  </si>
  <si>
    <t>Stephen Hargreaves - Treasurer</t>
  </si>
  <si>
    <t>Martin Auld - Chairman</t>
  </si>
  <si>
    <t>Restricted</t>
  </si>
  <si>
    <t>Unrestricted</t>
  </si>
  <si>
    <t>Clydesdale Bank</t>
  </si>
  <si>
    <t>Balance</t>
  </si>
  <si>
    <t>Insurance</t>
  </si>
  <si>
    <t>Rental of Hall</t>
  </si>
  <si>
    <t>Ground Maintenance</t>
  </si>
  <si>
    <t>Bank Charge</t>
  </si>
  <si>
    <t>Entrance Construction</t>
  </si>
  <si>
    <t>Park static equiment</t>
  </si>
  <si>
    <t>Rent Grant</t>
  </si>
  <si>
    <t>Insurance Grant</t>
  </si>
  <si>
    <t>Entrance stone</t>
  </si>
  <si>
    <t>Maintenance Grant</t>
  </si>
  <si>
    <t>Contra</t>
  </si>
  <si>
    <t>Aberdeenshire Council</t>
  </si>
  <si>
    <t>Aberdeenshire Council - Ice signs</t>
  </si>
  <si>
    <t>St mary's centre - room rent UPD 11</t>
  </si>
  <si>
    <t>Aberdeenshire Council - Room Rent</t>
  </si>
  <si>
    <t>St mary's centre - room rent UPD 12</t>
  </si>
  <si>
    <t>A&amp;P Bruce  -Maintenance of compensatory trees -  INV 802 ury park</t>
  </si>
  <si>
    <t>Aberdeenshire Council - Maintenance of Compensatory trees</t>
  </si>
  <si>
    <t>Calder Builders - Entrance Stone purchase - Invoice 20/01</t>
  </si>
  <si>
    <t xml:space="preserve">Aberdeenshire council - Recovery of Insurance costs. </t>
  </si>
  <si>
    <t>Donation - CAF 2009017206CF</t>
  </si>
  <si>
    <t>BD Services - Welding storage container - Inv 48/20</t>
  </si>
  <si>
    <t>St Mary's Episcopal Church - Donation</t>
  </si>
  <si>
    <t>A&amp;P Bruce  -Grass cutting and spreading -  INV 839 ury park</t>
  </si>
  <si>
    <t>A&amp;P Bruce  -Grass cutting and spreading -  INV 839 ury park - Refund as paid directly by aberdeenshire council</t>
  </si>
  <si>
    <t>Anonymous Donation for bench Purchase.</t>
  </si>
  <si>
    <t>Fusion Hog Roast - Bench Purchase - Inv 124</t>
  </si>
  <si>
    <t>Donation - CAF 21011824326CF</t>
  </si>
  <si>
    <t>Bank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</si>
</sst>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9">
    <font>
      <sz val="10"/>
      <color indexed="8"/>
      <name val="Helvetica Neue"/>
    </font>
    <font>
      <sz val="12"/>
      <color indexed="8"/>
      <name val="Helvetica Neue"/>
    </font>
    <font>
      <sz val="14"/>
      <color indexed="8"/>
      <name val="Helvetica Neue"/>
    </font>
    <font>
      <u/>
      <sz val="12"/>
      <color indexed="11"/>
      <name val="Helvetica Neue"/>
    </font>
    <font>
      <b/>
      <sz val="10"/>
      <color indexed="8"/>
      <name val="Helvetica Neue"/>
    </font>
    <font>
      <b/>
      <sz val="11"/>
      <color indexed="8"/>
      <name val="Arial"/>
    </font>
    <font>
      <sz val="12"/>
      <color indexed="8"/>
      <name val="Arial"/>
    </font>
    <font>
      <u/>
      <sz val="10"/>
      <color theme="10"/>
      <name val="Helvetica Neue"/>
    </font>
    <font>
      <b/>
      <sz val="11"/>
      <color indexed="8"/>
      <name val="Arial"/>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s>
  <borders count="11">
    <border>
      <left/>
      <right/>
      <top/>
      <bottom/>
      <diagonal/>
    </border>
    <border>
      <left/>
      <right/>
      <top/>
      <bottom/>
      <diagonal/>
    </border>
    <border>
      <left/>
      <right/>
      <top/>
      <bottom style="thin">
        <color indexed="12"/>
      </bottom>
      <diagonal/>
    </border>
    <border>
      <left/>
      <right/>
      <top style="thin">
        <color indexed="12"/>
      </top>
      <bottom/>
      <diagonal/>
    </border>
    <border>
      <left/>
      <right/>
      <top style="thin">
        <color indexed="12"/>
      </top>
      <bottom style="thin">
        <color indexed="12"/>
      </bottom>
      <diagonal/>
    </border>
    <border>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3"/>
      </bottom>
      <diagonal/>
    </border>
    <border>
      <left style="thin">
        <color indexed="13"/>
      </left>
      <right style="thick">
        <color indexed="8"/>
      </right>
      <top style="thin">
        <color indexed="13"/>
      </top>
      <bottom style="thin">
        <color indexed="13"/>
      </bottom>
      <diagonal/>
    </border>
    <border>
      <left style="thick">
        <color indexed="8"/>
      </left>
      <right style="thin">
        <color indexed="13"/>
      </right>
      <top style="thin">
        <color indexed="13"/>
      </top>
      <bottom style="thin">
        <color indexed="13"/>
      </bottom>
      <diagonal/>
    </border>
    <border>
      <left style="thin">
        <color indexed="13"/>
      </left>
      <right style="thin">
        <color indexed="13"/>
      </right>
      <top/>
      <bottom style="thin">
        <color indexed="13"/>
      </bottom>
      <diagonal/>
    </border>
    <border>
      <left style="thin">
        <color indexed="13"/>
      </left>
      <right/>
      <top style="thin">
        <color indexed="13"/>
      </top>
      <bottom style="thin">
        <color indexed="13"/>
      </bottom>
      <diagonal/>
    </border>
  </borders>
  <cellStyleXfs count="2">
    <xf numFmtId="0" fontId="0" fillId="0" borderId="0" applyNumberFormat="0" applyFill="0" applyBorder="0" applyProtection="0">
      <alignment vertical="top" wrapText="1"/>
    </xf>
    <xf numFmtId="0" fontId="7" fillId="0" borderId="0" applyNumberFormat="0" applyFill="0" applyBorder="0" applyAlignment="0" applyProtection="0">
      <alignment vertical="top" wrapText="1"/>
    </xf>
  </cellStyleXfs>
  <cellXfs count="71">
    <xf numFmtId="0" fontId="0" fillId="0" borderId="0" xfId="0" applyFont="1" applyAlignment="1">
      <alignment vertical="top" wrapText="1"/>
    </xf>
    <xf numFmtId="0" fontId="2" fillId="0" borderId="0" xfId="0" applyFont="1" applyAlignment="1">
      <alignment horizontal="left" vertical="top" wrapText="1"/>
    </xf>
    <xf numFmtId="0" fontId="1" fillId="2" borderId="0" xfId="0" applyFont="1" applyFill="1" applyAlignment="1">
      <alignment horizontal="left" vertical="top" wrapText="1"/>
    </xf>
    <xf numFmtId="0" fontId="1" fillId="3" borderId="0" xfId="0" applyFont="1" applyFill="1" applyAlignment="1">
      <alignment horizontal="left" vertical="top" wrapText="1"/>
    </xf>
    <xf numFmtId="0" fontId="3" fillId="3" borderId="0" xfId="0" applyFont="1" applyFill="1" applyAlignment="1">
      <alignment horizontal="left" vertical="top" wrapText="1"/>
    </xf>
    <xf numFmtId="0" fontId="0" fillId="0" borderId="0" xfId="0" applyNumberFormat="1" applyFont="1" applyAlignment="1">
      <alignment vertical="top" wrapText="1"/>
    </xf>
    <xf numFmtId="49" fontId="4" fillId="0" borderId="1" xfId="0" applyNumberFormat="1" applyFont="1" applyBorder="1" applyAlignment="1">
      <alignment vertical="top"/>
    </xf>
    <xf numFmtId="0" fontId="0" fillId="0" borderId="1" xfId="0" applyFont="1" applyBorder="1" applyAlignment="1">
      <alignment vertical="top"/>
    </xf>
    <xf numFmtId="0" fontId="4" fillId="0" borderId="1" xfId="0" applyFont="1" applyBorder="1" applyAlignment="1">
      <alignment vertical="top" wrapText="1"/>
    </xf>
    <xf numFmtId="49" fontId="5" fillId="0" borderId="1" xfId="0" applyNumberFormat="1" applyFont="1" applyBorder="1" applyAlignment="1">
      <alignment horizontal="left"/>
    </xf>
    <xf numFmtId="0" fontId="0" fillId="0" borderId="1" xfId="0" applyFont="1" applyBorder="1" applyAlignment="1">
      <alignment vertical="top" wrapText="1"/>
    </xf>
    <xf numFmtId="0" fontId="4" fillId="0" borderId="1" xfId="0" applyFont="1" applyBorder="1" applyAlignment="1">
      <alignment horizontal="center" vertical="top"/>
    </xf>
    <xf numFmtId="49" fontId="4" fillId="0" borderId="1" xfId="0" applyNumberFormat="1" applyFont="1" applyBorder="1" applyAlignment="1">
      <alignment horizontal="center" vertical="top"/>
    </xf>
    <xf numFmtId="49" fontId="0" fillId="0" borderId="1" xfId="0" applyNumberFormat="1" applyFont="1" applyBorder="1" applyAlignment="1">
      <alignment vertical="top"/>
    </xf>
    <xf numFmtId="39" fontId="0" fillId="0" borderId="1" xfId="0" applyNumberFormat="1" applyFont="1" applyBorder="1" applyAlignment="1">
      <alignment vertical="top" wrapText="1"/>
    </xf>
    <xf numFmtId="49" fontId="0" fillId="0" borderId="1" xfId="0" applyNumberFormat="1" applyFont="1" applyBorder="1" applyAlignment="1">
      <alignment horizontal="left" vertical="top"/>
    </xf>
    <xf numFmtId="39" fontId="0" fillId="0" borderId="2" xfId="0" applyNumberFormat="1" applyFont="1" applyBorder="1" applyAlignment="1">
      <alignment vertical="top" wrapText="1"/>
    </xf>
    <xf numFmtId="39" fontId="0" fillId="0" borderId="3" xfId="0" applyNumberFormat="1" applyFont="1" applyBorder="1" applyAlignment="1">
      <alignment vertical="top" wrapText="1"/>
    </xf>
    <xf numFmtId="39" fontId="0" fillId="0" borderId="4" xfId="0" applyNumberFormat="1" applyFont="1" applyBorder="1" applyAlignment="1">
      <alignment vertical="top" wrapText="1"/>
    </xf>
    <xf numFmtId="49" fontId="0" fillId="0" borderId="1" xfId="0" applyNumberFormat="1" applyFont="1" applyBorder="1" applyAlignment="1">
      <alignment vertical="top" wrapText="1"/>
    </xf>
    <xf numFmtId="0" fontId="0" fillId="0" borderId="3" xfId="0" applyFont="1" applyBorder="1" applyAlignment="1">
      <alignment vertical="top" wrapText="1"/>
    </xf>
    <xf numFmtId="0" fontId="6" fillId="0" borderId="1" xfId="0" applyFont="1" applyBorder="1" applyAlignment="1">
      <alignment horizontal="left" vertical="top"/>
    </xf>
    <xf numFmtId="39" fontId="6" fillId="0" borderId="1" xfId="0" applyNumberFormat="1" applyFont="1" applyBorder="1" applyAlignment="1">
      <alignment horizontal="left" vertical="top"/>
    </xf>
    <xf numFmtId="1" fontId="6" fillId="0" borderId="1" xfId="0" applyNumberFormat="1" applyFont="1" applyBorder="1" applyAlignment="1">
      <alignment horizontal="left" vertical="top"/>
    </xf>
    <xf numFmtId="49" fontId="6" fillId="0" borderId="1" xfId="0" applyNumberFormat="1" applyFont="1" applyBorder="1" applyAlignment="1">
      <alignment horizontal="left" vertical="top"/>
    </xf>
    <xf numFmtId="0" fontId="0" fillId="0" borderId="0" xfId="0" applyNumberFormat="1" applyFont="1" applyAlignment="1">
      <alignment vertical="top" wrapText="1"/>
    </xf>
    <xf numFmtId="0" fontId="0" fillId="0" borderId="5" xfId="0" applyFont="1" applyBorder="1" applyAlignment="1">
      <alignment horizontal="center" vertical="top" wrapText="1"/>
    </xf>
    <xf numFmtId="0" fontId="4" fillId="0" borderId="6" xfId="0" applyFont="1" applyBorder="1" applyAlignment="1">
      <alignment horizontal="center" vertical="top" wrapText="1"/>
    </xf>
    <xf numFmtId="1" fontId="0" fillId="4" borderId="6" xfId="0" applyNumberFormat="1" applyFont="1" applyFill="1" applyBorder="1" applyAlignment="1">
      <alignment horizontal="center" vertical="top" wrapText="1"/>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0" fillId="5" borderId="8" xfId="0" applyFont="1" applyFill="1" applyBorder="1" applyAlignment="1">
      <alignment horizontal="center" vertical="top"/>
    </xf>
    <xf numFmtId="0" fontId="0" fillId="5" borderId="6" xfId="0" applyFont="1" applyFill="1" applyBorder="1" applyAlignment="1">
      <alignment horizontal="center" vertical="top" wrapText="1"/>
    </xf>
    <xf numFmtId="0" fontId="0" fillId="5" borderId="6" xfId="0" applyFont="1" applyFill="1" applyBorder="1" applyAlignment="1">
      <alignment horizontal="center" vertical="top"/>
    </xf>
    <xf numFmtId="0" fontId="0" fillId="0" borderId="9" xfId="0" applyFont="1" applyBorder="1" applyAlignment="1">
      <alignment horizontal="center" vertical="top" wrapText="1"/>
    </xf>
    <xf numFmtId="49" fontId="0" fillId="5" borderId="8" xfId="0" applyNumberFormat="1" applyFont="1" applyFill="1" applyBorder="1" applyAlignment="1">
      <alignment horizontal="center" vertical="top"/>
    </xf>
    <xf numFmtId="49" fontId="0" fillId="5" borderId="6" xfId="0" applyNumberFormat="1" applyFont="1" applyFill="1" applyBorder="1" applyAlignment="1">
      <alignment horizontal="center" vertical="top"/>
    </xf>
    <xf numFmtId="49" fontId="0" fillId="0" borderId="6" xfId="0" applyNumberFormat="1" applyFont="1" applyBorder="1" applyAlignment="1">
      <alignment horizontal="center" vertical="top" wrapText="1"/>
    </xf>
    <xf numFmtId="49" fontId="4" fillId="0" borderId="6" xfId="0" applyNumberFormat="1" applyFont="1" applyBorder="1" applyAlignment="1">
      <alignment horizontal="center" vertical="top" wrapText="1"/>
    </xf>
    <xf numFmtId="49" fontId="0" fillId="0" borderId="7" xfId="0" applyNumberFormat="1" applyFont="1" applyBorder="1" applyAlignment="1">
      <alignment horizontal="center" vertical="top" wrapText="1"/>
    </xf>
    <xf numFmtId="49" fontId="0" fillId="5" borderId="8" xfId="0" applyNumberFormat="1" applyFont="1" applyFill="1" applyBorder="1" applyAlignment="1">
      <alignment horizontal="center" vertical="top" wrapText="1"/>
    </xf>
    <xf numFmtId="49" fontId="0" fillId="5" borderId="6" xfId="0" applyNumberFormat="1" applyFont="1" applyFill="1" applyBorder="1" applyAlignment="1">
      <alignment horizontal="center" vertical="top" wrapText="1"/>
    </xf>
    <xf numFmtId="0" fontId="0" fillId="4" borderId="6" xfId="0" applyFont="1" applyFill="1" applyBorder="1" applyAlignment="1">
      <alignment vertical="top" wrapText="1"/>
    </xf>
    <xf numFmtId="39" fontId="0" fillId="4" borderId="6" xfId="0" applyNumberFormat="1" applyFont="1" applyFill="1" applyBorder="1" applyAlignment="1">
      <alignment vertical="top" wrapText="1"/>
    </xf>
    <xf numFmtId="39" fontId="0" fillId="4" borderId="7" xfId="0" applyNumberFormat="1" applyFont="1" applyFill="1" applyBorder="1" applyAlignment="1">
      <alignment vertical="top" wrapText="1"/>
    </xf>
    <xf numFmtId="39" fontId="0" fillId="4" borderId="8" xfId="0" applyNumberFormat="1" applyFont="1" applyFill="1" applyBorder="1" applyAlignment="1">
      <alignment vertical="top" wrapText="1"/>
    </xf>
    <xf numFmtId="164" fontId="0" fillId="0" borderId="6" xfId="0" applyNumberFormat="1" applyFont="1" applyBorder="1" applyAlignment="1">
      <alignment vertical="top" wrapText="1"/>
    </xf>
    <xf numFmtId="49" fontId="0" fillId="0" borderId="6" xfId="0" applyNumberFormat="1" applyFont="1" applyBorder="1" applyAlignment="1">
      <alignment vertical="top" wrapText="1"/>
    </xf>
    <xf numFmtId="39" fontId="0" fillId="0" borderId="6" xfId="0" applyNumberFormat="1" applyFont="1" applyBorder="1" applyAlignment="1">
      <alignment vertical="top" wrapText="1"/>
    </xf>
    <xf numFmtId="39" fontId="0" fillId="6" borderId="6" xfId="0" applyNumberFormat="1" applyFont="1" applyFill="1" applyBorder="1" applyAlignment="1">
      <alignment vertical="top" wrapText="1"/>
    </xf>
    <xf numFmtId="39" fontId="0" fillId="0" borderId="7" xfId="0" applyNumberFormat="1" applyFont="1" applyBorder="1" applyAlignment="1">
      <alignment vertical="top" wrapText="1"/>
    </xf>
    <xf numFmtId="39" fontId="0" fillId="5" borderId="8" xfId="0" applyNumberFormat="1" applyFont="1" applyFill="1" applyBorder="1" applyAlignment="1">
      <alignment vertical="top" wrapText="1"/>
    </xf>
    <xf numFmtId="39" fontId="0" fillId="5" borderId="6" xfId="0" applyNumberFormat="1" applyFont="1" applyFill="1" applyBorder="1" applyAlignment="1">
      <alignment vertical="top" wrapText="1"/>
    </xf>
    <xf numFmtId="0" fontId="0" fillId="0" borderId="6" xfId="0" applyFont="1" applyBorder="1" applyAlignment="1">
      <alignment vertical="top" wrapText="1"/>
    </xf>
    <xf numFmtId="49" fontId="0" fillId="0" borderId="6" xfId="0" applyNumberFormat="1" applyBorder="1">
      <alignment vertical="top" wrapText="1"/>
    </xf>
    <xf numFmtId="14" fontId="0" fillId="0" borderId="6" xfId="0" applyNumberFormat="1" applyFont="1" applyBorder="1" applyAlignment="1">
      <alignment vertical="top" wrapText="1"/>
    </xf>
    <xf numFmtId="49" fontId="8" fillId="0" borderId="1" xfId="0" applyNumberFormat="1" applyFont="1" applyBorder="1" applyAlignment="1">
      <alignment horizontal="left"/>
    </xf>
    <xf numFmtId="39" fontId="0" fillId="0" borderId="4" xfId="0" applyNumberFormat="1" applyBorder="1">
      <alignment vertical="top" wrapText="1"/>
    </xf>
    <xf numFmtId="49" fontId="7" fillId="0" borderId="6" xfId="1" applyNumberFormat="1" applyBorder="1" applyAlignment="1">
      <alignment vertical="top" wrapText="1"/>
    </xf>
    <xf numFmtId="0" fontId="0" fillId="0" borderId="0" xfId="0" applyFont="1" applyAlignment="1">
      <alignment vertical="top" wrapText="1"/>
    </xf>
    <xf numFmtId="49" fontId="7" fillId="0" borderId="6" xfId="1" applyNumberFormat="1" applyBorder="1">
      <alignment vertical="top" wrapText="1"/>
    </xf>
    <xf numFmtId="39" fontId="0" fillId="0" borderId="6" xfId="0" applyNumberFormat="1" applyFont="1" applyFill="1" applyBorder="1" applyAlignment="1">
      <alignment vertical="top" wrapText="1"/>
    </xf>
    <xf numFmtId="14" fontId="6" fillId="0" borderId="1" xfId="0" applyNumberFormat="1" applyFont="1" applyBorder="1" applyAlignment="1">
      <alignment horizontal="left" vertical="top"/>
    </xf>
    <xf numFmtId="14" fontId="0" fillId="0" borderId="1" xfId="0" applyNumberFormat="1" applyFont="1" applyBorder="1" applyAlignment="1">
      <alignment vertical="top" wrapText="1"/>
    </xf>
    <xf numFmtId="0" fontId="0" fillId="0" borderId="10" xfId="0" applyFont="1" applyBorder="1" applyAlignment="1">
      <alignment horizontal="center" vertical="top" wrapText="1"/>
    </xf>
    <xf numFmtId="49" fontId="0" fillId="0" borderId="10" xfId="0" applyNumberFormat="1" applyFont="1" applyBorder="1" applyAlignment="1">
      <alignment horizontal="center" vertical="top" wrapText="1"/>
    </xf>
    <xf numFmtId="39" fontId="0" fillId="0" borderId="10" xfId="0" applyNumberFormat="1" applyFont="1" applyBorder="1" applyAlignment="1">
      <alignment vertical="top" wrapText="1"/>
    </xf>
    <xf numFmtId="0" fontId="0" fillId="0" borderId="0" xfId="0" applyFont="1" applyAlignment="1">
      <alignment vertical="top" wrapText="1"/>
    </xf>
    <xf numFmtId="39" fontId="0" fillId="0" borderId="0" xfId="0" applyNumberFormat="1" applyFont="1" applyAlignment="1">
      <alignment vertical="top" wrapText="1"/>
    </xf>
    <xf numFmtId="0" fontId="1" fillId="0" borderId="0" xfId="0" applyFont="1" applyAlignment="1">
      <alignment horizontal="left" vertical="top" wrapText="1"/>
    </xf>
    <xf numFmtId="0" fontId="0" fillId="0" borderId="0" xfId="0" applyFont="1" applyAlignment="1">
      <alignment vertical="top" wrapText="1"/>
    </xf>
  </cellXfs>
  <cellStyles count="2">
    <cellStyle name="Hyperlink" xfId="1" builtinId="8"/>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515151"/>
      <rgbColor rgb="FFA5A5A5"/>
      <rgbColor rgb="FF88F94E"/>
      <rgbColor rgb="FFEAEAEA"/>
      <rgbColor rgb="FFFEFB66"/>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2500313</xdr:colOff>
      <xdr:row>37</xdr:row>
      <xdr:rowOff>253795</xdr:rowOff>
    </xdr:from>
    <xdr:to>
      <xdr:col>3</xdr:col>
      <xdr:colOff>376237</xdr:colOff>
      <xdr:row>39</xdr:row>
      <xdr:rowOff>31487</xdr:rowOff>
    </xdr:to>
    <xdr:pic>
      <xdr:nvPicPr>
        <xdr:cNvPr id="7" name="Picture 6">
          <a:extLst>
            <a:ext uri="{FF2B5EF4-FFF2-40B4-BE49-F238E27FC236}">
              <a16:creationId xmlns:a16="http://schemas.microsoft.com/office/drawing/2014/main" id="{8F0D82DD-D36C-45A5-A7D8-8D1F3F29E0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76538" y="9678783"/>
          <a:ext cx="2028824" cy="320617"/>
        </a:xfrm>
        <a:prstGeom prst="rect">
          <a:avLst/>
        </a:prstGeom>
      </xdr:spPr>
    </xdr:pic>
    <xdr:clientData/>
  </xdr:twoCellAnchor>
  <xdr:twoCellAnchor editAs="oneCell">
    <xdr:from>
      <xdr:col>5</xdr:col>
      <xdr:colOff>390525</xdr:colOff>
      <xdr:row>37</xdr:row>
      <xdr:rowOff>204789</xdr:rowOff>
    </xdr:from>
    <xdr:to>
      <xdr:col>6</xdr:col>
      <xdr:colOff>561975</xdr:colOff>
      <xdr:row>39</xdr:row>
      <xdr:rowOff>173822</xdr:rowOff>
    </xdr:to>
    <xdr:pic>
      <xdr:nvPicPr>
        <xdr:cNvPr id="4" name="Picture 3">
          <a:extLst>
            <a:ext uri="{FF2B5EF4-FFF2-40B4-BE49-F238E27FC236}">
              <a16:creationId xmlns:a16="http://schemas.microsoft.com/office/drawing/2014/main" id="{7FB270E7-54F4-4F6A-99E6-5C278A07E617}"/>
            </a:ext>
          </a:extLst>
        </xdr:cNvPr>
        <xdr:cNvPicPr>
          <a:picLocks noChangeAspect="1"/>
        </xdr:cNvPicPr>
      </xdr:nvPicPr>
      <xdr:blipFill>
        <a:blip xmlns:r="http://schemas.openxmlformats.org/officeDocument/2006/relationships" r:embed="rId2"/>
        <a:stretch>
          <a:fillRect/>
        </a:stretch>
      </xdr:blipFill>
      <xdr:spPr>
        <a:xfrm>
          <a:off x="3910013" y="9634539"/>
          <a:ext cx="1019175" cy="511958"/>
        </a:xfrm>
        <a:prstGeom prst="rect">
          <a:avLst/>
        </a:prstGeom>
      </xdr:spPr>
    </xdr:pic>
    <xdr:clientData/>
  </xdr:twoCellAnchor>
  <xdr:twoCellAnchor editAs="oneCell">
    <xdr:from>
      <xdr:col>2</xdr:col>
      <xdr:colOff>76200</xdr:colOff>
      <xdr:row>31</xdr:row>
      <xdr:rowOff>152400</xdr:rowOff>
    </xdr:from>
    <xdr:to>
      <xdr:col>3</xdr:col>
      <xdr:colOff>266700</xdr:colOff>
      <xdr:row>33</xdr:row>
      <xdr:rowOff>190500</xdr:rowOff>
    </xdr:to>
    <xdr:pic>
      <xdr:nvPicPr>
        <xdr:cNvPr id="2" name="Picture 1">
          <a:extLst>
            <a:ext uri="{FF2B5EF4-FFF2-40B4-BE49-F238E27FC236}">
              <a16:creationId xmlns:a16="http://schemas.microsoft.com/office/drawing/2014/main" id="{E3DEA8D8-1E6F-4F1A-BE3E-1A8043266572}"/>
            </a:ext>
            <a:ext uri="{147F2762-F138-4A5C-976F-8EAC2B608ADB}">
              <a16:predDERef xmlns:a16="http://schemas.microsoft.com/office/drawing/2014/main" pred="{7FB270E7-54F4-4F6A-99E6-5C278A07E617}"/>
            </a:ext>
          </a:extLst>
        </xdr:cNvPr>
        <xdr:cNvPicPr>
          <a:picLocks noChangeAspect="1"/>
        </xdr:cNvPicPr>
      </xdr:nvPicPr>
      <xdr:blipFill>
        <a:blip xmlns:r="http://schemas.openxmlformats.org/officeDocument/2006/relationships" r:embed="rId3"/>
        <a:stretch>
          <a:fillRect/>
        </a:stretch>
      </xdr:blipFill>
      <xdr:spPr>
        <a:xfrm>
          <a:off x="2828925" y="7943850"/>
          <a:ext cx="1571625" cy="561975"/>
        </a:xfrm>
        <a:prstGeom prst="rect">
          <a:avLst/>
        </a:prstGeom>
      </xdr:spPr>
    </xdr:pic>
    <xdr:clientData/>
  </xdr:twoCellAnchor>
</xdr:wsDr>
</file>

<file path=xl/theme/theme1.xml><?xml version="1.0" encoding="utf-8"?>
<a:theme xmlns:a="http://schemas.openxmlformats.org/drawingml/2006/main"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AE232"/>
      </a:accent4>
      <a:accent5>
        <a:srgbClr val="FF644E"/>
      </a:accent5>
      <a:accent6>
        <a:srgbClr val="EF5FA7"/>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solidFill>
        <a:ln w="12700" cap="flat">
          <a:noFill/>
          <a:miter lim="400000"/>
        </a:ln>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uryriverside.sharepoint.com/sites/UryRiversideParkSCIO/Shared%20Documents/General/Money%20Matters/2020-2021/Invoices/Invoice%20No%2001%202020%20Ury%20Riverside%20Park%20SCIO.docx" TargetMode="External"/><Relationship Id="rId7" Type="http://schemas.openxmlformats.org/officeDocument/2006/relationships/hyperlink" Target="https://uryriverside.sharepoint.com/sites/UryRiversideParkSCIO/Shared%20Documents/General/Money%20Matters/2020-2021/Invoices/UPD%2012.doc" TargetMode="External"/><Relationship Id="rId2" Type="http://schemas.openxmlformats.org/officeDocument/2006/relationships/hyperlink" Target="https://uryriverside.sharepoint.com/sites/UryRiversideParkSCIO/Shared%20Documents/General/Money%20Matters/2020-2021/Invoices/UPD%2011.doc" TargetMode="External"/><Relationship Id="rId1" Type="http://schemas.openxmlformats.org/officeDocument/2006/relationships/hyperlink" Target="https://uryriverside.sharepoint.com/sites/UryRiversideParkSCIO/Shared%20Documents/General/Money%20Matters/2020-2021/Invoices/invoice%200000802%20Uryside%20-%20maintenance%20compensatory%20trees.pdf" TargetMode="External"/><Relationship Id="rId6" Type="http://schemas.openxmlformats.org/officeDocument/2006/relationships/hyperlink" Target="https://uryriverside.sharepoint.com/sites/UryRiversideParkSCIO/Shared%20Documents/General/Money%20Matters/2020-2021/Invoices/URY%20RIVERSIDE%20PARK%204820.docx" TargetMode="External"/><Relationship Id="rId5" Type="http://schemas.openxmlformats.org/officeDocument/2006/relationships/hyperlink" Target="https://uryriverside.sharepoint.com/sites/UryRiversideParkSCIO/Shared%20Documents/General/Money%20Matters/2020-2021/Invoices/invoice%200000839%20Uryside%20-%20Paid%20by%20Aberdeenshire%20Council%20from%20Scottish%20Forestry%20Annual%20Maintenance%20Grant.pdf" TargetMode="External"/><Relationship Id="rId4" Type="http://schemas.openxmlformats.org/officeDocument/2006/relationships/hyperlink" Target="https://uryriverside.sharepoint.com/sites/UryRiversideParkSCIO/Shared%20Documents/General/Money%20Matters/2020-2021/Invoices/Fusion%20Hog%20Roast%20-%20Bench%20-%20Inv%201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12"/>
  <sheetViews>
    <sheetView showGridLines="0" workbookViewId="0">
      <selection activeCell="D10" sqref="D10"/>
    </sheetView>
  </sheetViews>
  <sheetFormatPr defaultColWidth="10" defaultRowHeight="13.15" customHeight="1"/>
  <cols>
    <col min="1" max="1" width="2" customWidth="1"/>
    <col min="2" max="4" width="33.5703125" customWidth="1"/>
  </cols>
  <sheetData>
    <row r="3" spans="2:4" ht="0.2" customHeight="1">
      <c r="B3" s="69" t="s">
        <v>0</v>
      </c>
      <c r="C3" s="70"/>
      <c r="D3" s="70"/>
    </row>
    <row r="7" spans="2:4" ht="18">
      <c r="B7" s="1" t="s">
        <v>1</v>
      </c>
      <c r="C7" s="1" t="s">
        <v>2</v>
      </c>
      <c r="D7" s="1" t="s">
        <v>3</v>
      </c>
    </row>
    <row r="9" spans="2:4" ht="15">
      <c r="B9" s="2" t="s">
        <v>4</v>
      </c>
      <c r="C9" s="2"/>
      <c r="D9" s="2"/>
    </row>
    <row r="10" spans="2:4" ht="15">
      <c r="B10" s="3"/>
      <c r="C10" s="3" t="s">
        <v>5</v>
      </c>
      <c r="D10" s="4" t="s">
        <v>4</v>
      </c>
    </row>
    <row r="11" spans="2:4" ht="15">
      <c r="B11" s="2" t="s">
        <v>6</v>
      </c>
      <c r="C11" s="2"/>
      <c r="D11" s="2"/>
    </row>
    <row r="12" spans="2:4" ht="15">
      <c r="B12" s="3"/>
      <c r="C12" s="3" t="s">
        <v>5</v>
      </c>
      <c r="D12" s="4" t="s">
        <v>6</v>
      </c>
    </row>
  </sheetData>
  <mergeCells count="1">
    <mergeCell ref="B3:D3"/>
  </mergeCells>
  <hyperlinks>
    <hyperlink ref="D10" location="'Accounts '!R1C1" display="Accounts " xr:uid="{00000000-0004-0000-0000-000000000000}"/>
    <hyperlink ref="D12" location="'Receipts &amp; Expenditure'!R1C1" display="Receipts &amp; Expenditure"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41"/>
  <sheetViews>
    <sheetView showGridLines="0" tabSelected="1" topLeftCell="A23" workbookViewId="0">
      <selection activeCell="B27" sqref="B27"/>
    </sheetView>
  </sheetViews>
  <sheetFormatPr defaultColWidth="16.28515625" defaultRowHeight="19.899999999999999" customHeight="1"/>
  <cols>
    <col min="1" max="1" width="3.85546875" style="5" customWidth="1"/>
    <col min="2" max="2" width="37.42578125" style="5" customWidth="1"/>
    <col min="3" max="3" width="20.7109375" style="5" customWidth="1"/>
    <col min="4" max="4" width="9.7109375" style="5" customWidth="1"/>
    <col min="5" max="5" width="12" style="5" customWidth="1"/>
    <col min="6" max="6" width="11.85546875" style="5" customWidth="1"/>
    <col min="7" max="8" width="10.7109375" style="5" customWidth="1"/>
    <col min="9" max="9" width="11.140625" style="5" customWidth="1"/>
    <col min="10" max="10" width="11.85546875" style="5" customWidth="1"/>
    <col min="11" max="256" width="16.28515625" style="5" customWidth="1"/>
  </cols>
  <sheetData>
    <row r="1" spans="1:256" ht="19.7" customHeight="1">
      <c r="A1" s="6" t="s">
        <v>7</v>
      </c>
      <c r="B1" s="7"/>
      <c r="C1" s="8"/>
      <c r="D1" s="8"/>
      <c r="E1" s="8"/>
      <c r="F1" s="8"/>
      <c r="G1" s="8"/>
      <c r="H1" s="8"/>
      <c r="I1" s="8"/>
      <c r="J1" s="8"/>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c r="CY1" s="25"/>
      <c r="CZ1" s="25"/>
      <c r="DA1" s="25"/>
      <c r="DB1" s="25"/>
      <c r="DC1" s="25"/>
      <c r="DD1" s="25"/>
      <c r="DE1" s="25"/>
      <c r="DF1" s="25"/>
      <c r="DG1" s="25"/>
      <c r="DH1" s="25"/>
      <c r="DI1" s="25"/>
      <c r="DJ1" s="25"/>
      <c r="DK1" s="25"/>
      <c r="DL1" s="25"/>
      <c r="DM1" s="25"/>
      <c r="DN1" s="25"/>
      <c r="DO1" s="25"/>
      <c r="DP1" s="25"/>
      <c r="DQ1" s="25"/>
      <c r="DR1" s="25"/>
      <c r="DS1" s="25"/>
      <c r="DT1" s="25"/>
      <c r="DU1" s="25"/>
      <c r="DV1" s="25"/>
      <c r="DW1" s="25"/>
      <c r="DX1" s="25"/>
      <c r="DY1" s="25"/>
      <c r="DZ1" s="25"/>
      <c r="EA1" s="25"/>
      <c r="EB1" s="25"/>
      <c r="EC1" s="25"/>
      <c r="ED1" s="25"/>
      <c r="EE1" s="25"/>
      <c r="EF1" s="25"/>
      <c r="EG1" s="25"/>
      <c r="EH1" s="25"/>
      <c r="EI1" s="25"/>
      <c r="EJ1" s="25"/>
      <c r="EK1" s="25"/>
      <c r="EL1" s="25"/>
      <c r="EM1" s="25"/>
      <c r="EN1" s="25"/>
      <c r="EO1" s="25"/>
      <c r="EP1" s="25"/>
      <c r="EQ1" s="25"/>
      <c r="ER1" s="25"/>
      <c r="ES1" s="25"/>
      <c r="ET1" s="25"/>
      <c r="EU1" s="25"/>
      <c r="EV1" s="25"/>
      <c r="EW1" s="25"/>
      <c r="EX1" s="25"/>
      <c r="EY1" s="25"/>
      <c r="EZ1" s="25"/>
      <c r="FA1" s="25"/>
      <c r="FB1" s="25"/>
      <c r="FC1" s="25"/>
      <c r="FD1" s="25"/>
      <c r="FE1" s="25"/>
      <c r="FF1" s="25"/>
      <c r="FG1" s="25"/>
      <c r="FH1" s="25"/>
      <c r="FI1" s="25"/>
      <c r="FJ1" s="25"/>
      <c r="FK1" s="25"/>
      <c r="FL1" s="25"/>
      <c r="FM1" s="25"/>
      <c r="FN1" s="25"/>
      <c r="FO1" s="25"/>
      <c r="FP1" s="25"/>
      <c r="FQ1" s="25"/>
      <c r="FR1" s="25"/>
      <c r="FS1" s="25"/>
      <c r="FT1" s="25"/>
      <c r="FU1" s="25"/>
      <c r="FV1" s="25"/>
      <c r="FW1" s="25"/>
      <c r="FX1" s="25"/>
      <c r="FY1" s="25"/>
      <c r="FZ1" s="25"/>
      <c r="GA1" s="25"/>
      <c r="GB1" s="25"/>
      <c r="GC1" s="25"/>
      <c r="GD1" s="25"/>
      <c r="GE1" s="25"/>
      <c r="GF1" s="25"/>
      <c r="GG1" s="25"/>
      <c r="GH1" s="25"/>
      <c r="GI1" s="25"/>
      <c r="GJ1" s="25"/>
      <c r="GK1" s="25"/>
      <c r="GL1" s="25"/>
      <c r="GM1" s="25"/>
      <c r="GN1" s="25"/>
      <c r="GO1" s="25"/>
      <c r="GP1" s="25"/>
      <c r="GQ1" s="25"/>
      <c r="GR1" s="25"/>
      <c r="GS1" s="25"/>
      <c r="GT1" s="25"/>
      <c r="GU1" s="25"/>
      <c r="GV1" s="25"/>
      <c r="GW1" s="25"/>
      <c r="GX1" s="25"/>
      <c r="GY1" s="25"/>
      <c r="GZ1" s="25"/>
      <c r="HA1" s="25"/>
      <c r="HB1" s="25"/>
      <c r="HC1" s="25"/>
      <c r="HD1" s="25"/>
      <c r="HE1" s="25"/>
      <c r="HF1" s="25"/>
      <c r="HG1" s="25"/>
      <c r="HH1" s="25"/>
      <c r="HI1" s="25"/>
      <c r="HJ1" s="25"/>
      <c r="HK1" s="25"/>
      <c r="HL1" s="25"/>
      <c r="HM1" s="25"/>
      <c r="HN1" s="25"/>
      <c r="HO1" s="25"/>
      <c r="HP1" s="25"/>
      <c r="HQ1" s="25"/>
      <c r="HR1" s="25"/>
      <c r="HS1" s="25"/>
      <c r="HT1" s="25"/>
      <c r="HU1" s="25"/>
      <c r="HV1" s="25"/>
      <c r="HW1" s="25"/>
      <c r="HX1" s="25"/>
      <c r="HY1" s="25"/>
      <c r="HZ1" s="25"/>
      <c r="IA1" s="25"/>
      <c r="IB1" s="25"/>
      <c r="IC1" s="25"/>
      <c r="ID1" s="25"/>
      <c r="IE1" s="25"/>
      <c r="IF1" s="25"/>
      <c r="IG1" s="25"/>
      <c r="IH1" s="25"/>
      <c r="II1" s="25"/>
      <c r="IJ1" s="25"/>
      <c r="IK1" s="25"/>
      <c r="IL1" s="25"/>
      <c r="IM1" s="25"/>
      <c r="IN1" s="25"/>
      <c r="IO1" s="25"/>
      <c r="IP1" s="25"/>
      <c r="IQ1" s="25"/>
      <c r="IR1" s="25"/>
      <c r="IS1" s="25"/>
      <c r="IT1" s="25"/>
      <c r="IU1" s="25"/>
      <c r="IV1" s="25"/>
    </row>
    <row r="2" spans="1:256" ht="19.7" customHeight="1">
      <c r="A2" s="56" t="s">
        <v>8</v>
      </c>
      <c r="B2" s="7"/>
      <c r="C2" s="10"/>
      <c r="D2" s="10"/>
      <c r="E2" s="10"/>
      <c r="F2" s="10"/>
      <c r="G2" s="10"/>
      <c r="H2" s="10"/>
      <c r="I2" s="10"/>
      <c r="J2" s="10"/>
      <c r="K2" s="25"/>
      <c r="L2" s="25"/>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c r="CY2" s="25"/>
      <c r="CZ2" s="25"/>
      <c r="DA2" s="25"/>
      <c r="DB2" s="25"/>
      <c r="DC2" s="25"/>
      <c r="DD2" s="25"/>
      <c r="DE2" s="25"/>
      <c r="DF2" s="25"/>
      <c r="DG2" s="25"/>
      <c r="DH2" s="25"/>
      <c r="DI2" s="25"/>
      <c r="DJ2" s="25"/>
      <c r="DK2" s="25"/>
      <c r="DL2" s="25"/>
      <c r="DM2" s="25"/>
      <c r="DN2" s="25"/>
      <c r="DO2" s="25"/>
      <c r="DP2" s="25"/>
      <c r="DQ2" s="25"/>
      <c r="DR2" s="25"/>
      <c r="DS2" s="25"/>
      <c r="DT2" s="25"/>
      <c r="DU2" s="25"/>
      <c r="DV2" s="25"/>
      <c r="DW2" s="25"/>
      <c r="DX2" s="25"/>
      <c r="DY2" s="25"/>
      <c r="DZ2" s="25"/>
      <c r="EA2" s="25"/>
      <c r="EB2" s="25"/>
      <c r="EC2" s="25"/>
      <c r="ED2" s="25"/>
      <c r="EE2" s="25"/>
      <c r="EF2" s="25"/>
      <c r="EG2" s="25"/>
      <c r="EH2" s="25"/>
      <c r="EI2" s="25"/>
      <c r="EJ2" s="25"/>
      <c r="EK2" s="25"/>
      <c r="EL2" s="25"/>
      <c r="EM2" s="25"/>
      <c r="EN2" s="25"/>
      <c r="EO2" s="25"/>
      <c r="EP2" s="25"/>
      <c r="EQ2" s="25"/>
      <c r="ER2" s="25"/>
      <c r="ES2" s="25"/>
      <c r="ET2" s="25"/>
      <c r="EU2" s="25"/>
      <c r="EV2" s="25"/>
      <c r="EW2" s="25"/>
      <c r="EX2" s="25"/>
      <c r="EY2" s="25"/>
      <c r="EZ2" s="25"/>
      <c r="FA2" s="25"/>
      <c r="FB2" s="25"/>
      <c r="FC2" s="25"/>
      <c r="FD2" s="25"/>
      <c r="FE2" s="25"/>
      <c r="FF2" s="25"/>
      <c r="FG2" s="25"/>
      <c r="FH2" s="25"/>
      <c r="FI2" s="25"/>
      <c r="FJ2" s="25"/>
      <c r="FK2" s="25"/>
      <c r="FL2" s="25"/>
      <c r="FM2" s="25"/>
      <c r="FN2" s="25"/>
      <c r="FO2" s="25"/>
      <c r="FP2" s="25"/>
      <c r="FQ2" s="25"/>
      <c r="FR2" s="25"/>
      <c r="FS2" s="25"/>
      <c r="FT2" s="25"/>
      <c r="FU2" s="25"/>
      <c r="FV2" s="25"/>
      <c r="FW2" s="25"/>
      <c r="FX2" s="25"/>
      <c r="FY2" s="25"/>
      <c r="FZ2" s="25"/>
      <c r="GA2" s="25"/>
      <c r="GB2" s="25"/>
      <c r="GC2" s="25"/>
      <c r="GD2" s="25"/>
      <c r="GE2" s="25"/>
      <c r="GF2" s="25"/>
      <c r="GG2" s="25"/>
      <c r="GH2" s="25"/>
      <c r="GI2" s="25"/>
      <c r="GJ2" s="25"/>
      <c r="GK2" s="25"/>
      <c r="GL2" s="25"/>
      <c r="GM2" s="25"/>
      <c r="GN2" s="25"/>
      <c r="GO2" s="25"/>
      <c r="GP2" s="25"/>
      <c r="GQ2" s="25"/>
      <c r="GR2" s="25"/>
      <c r="GS2" s="25"/>
      <c r="GT2" s="25"/>
      <c r="GU2" s="25"/>
      <c r="GV2" s="25"/>
      <c r="GW2" s="25"/>
      <c r="GX2" s="25"/>
      <c r="GY2" s="25"/>
      <c r="GZ2" s="25"/>
      <c r="HA2" s="25"/>
      <c r="HB2" s="25"/>
      <c r="HC2" s="25"/>
      <c r="HD2" s="25"/>
      <c r="HE2" s="25"/>
      <c r="HF2" s="25"/>
      <c r="HG2" s="25"/>
      <c r="HH2" s="25"/>
      <c r="HI2" s="25"/>
      <c r="HJ2" s="25"/>
      <c r="HK2" s="25"/>
      <c r="HL2" s="25"/>
      <c r="HM2" s="25"/>
      <c r="HN2" s="25"/>
      <c r="HO2" s="25"/>
      <c r="HP2" s="25"/>
      <c r="HQ2" s="25"/>
      <c r="HR2" s="25"/>
      <c r="HS2" s="25"/>
      <c r="HT2" s="25"/>
      <c r="HU2" s="25"/>
      <c r="HV2" s="25"/>
      <c r="HW2" s="25"/>
      <c r="HX2" s="25"/>
      <c r="HY2" s="25"/>
      <c r="HZ2" s="25"/>
      <c r="IA2" s="25"/>
      <c r="IB2" s="25"/>
      <c r="IC2" s="25"/>
      <c r="ID2" s="25"/>
      <c r="IE2" s="25"/>
      <c r="IF2" s="25"/>
      <c r="IG2" s="25"/>
      <c r="IH2" s="25"/>
      <c r="II2" s="25"/>
      <c r="IJ2" s="25"/>
      <c r="IK2" s="25"/>
      <c r="IL2" s="25"/>
      <c r="IM2" s="25"/>
      <c r="IN2" s="25"/>
      <c r="IO2" s="25"/>
      <c r="IP2" s="25"/>
      <c r="IQ2" s="25"/>
      <c r="IR2" s="25"/>
      <c r="IS2" s="25"/>
      <c r="IT2" s="25"/>
      <c r="IU2" s="25"/>
      <c r="IV2" s="25"/>
    </row>
    <row r="3" spans="1:256" ht="19.7" customHeight="1">
      <c r="A3" s="7"/>
      <c r="B3" s="7"/>
      <c r="C3" s="7"/>
      <c r="D3" s="11"/>
      <c r="E3" s="11"/>
      <c r="F3" s="11"/>
      <c r="G3" s="11"/>
      <c r="H3" s="11"/>
      <c r="I3" s="7"/>
      <c r="J3" s="7"/>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c r="IU3" s="25"/>
      <c r="IV3" s="25"/>
    </row>
    <row r="4" spans="1:256" ht="19.7" customHeight="1">
      <c r="A4" s="7"/>
      <c r="B4" s="7"/>
      <c r="C4" s="7"/>
      <c r="D4" s="12" t="s">
        <v>9</v>
      </c>
      <c r="E4" s="11"/>
      <c r="F4" s="12" t="s">
        <v>10</v>
      </c>
      <c r="G4" s="11"/>
      <c r="H4" s="12" t="s">
        <v>11</v>
      </c>
      <c r="I4" s="7"/>
      <c r="J4" s="7"/>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c r="CY4" s="25"/>
      <c r="CZ4" s="25"/>
      <c r="DA4" s="25"/>
      <c r="DB4" s="25"/>
      <c r="DC4" s="25"/>
      <c r="DD4" s="25"/>
      <c r="DE4" s="25"/>
      <c r="DF4" s="25"/>
      <c r="DG4" s="25"/>
      <c r="DH4" s="25"/>
      <c r="DI4" s="25"/>
      <c r="DJ4" s="25"/>
      <c r="DK4" s="25"/>
      <c r="DL4" s="25"/>
      <c r="DM4" s="25"/>
      <c r="DN4" s="25"/>
      <c r="DO4" s="25"/>
      <c r="DP4" s="25"/>
      <c r="DQ4" s="25"/>
      <c r="DR4" s="25"/>
      <c r="DS4" s="25"/>
      <c r="DT4" s="25"/>
      <c r="DU4" s="25"/>
      <c r="DV4" s="25"/>
      <c r="DW4" s="25"/>
      <c r="DX4" s="25"/>
      <c r="DY4" s="25"/>
      <c r="DZ4" s="25"/>
      <c r="EA4" s="25"/>
      <c r="EB4" s="25"/>
      <c r="EC4" s="25"/>
      <c r="ED4" s="25"/>
      <c r="EE4" s="25"/>
      <c r="EF4" s="25"/>
      <c r="EG4" s="25"/>
      <c r="EH4" s="25"/>
      <c r="EI4" s="25"/>
      <c r="EJ4" s="25"/>
      <c r="EK4" s="25"/>
      <c r="EL4" s="25"/>
      <c r="EM4" s="25"/>
      <c r="EN4" s="25"/>
      <c r="EO4" s="25"/>
      <c r="EP4" s="25"/>
      <c r="EQ4" s="25"/>
      <c r="ER4" s="25"/>
      <c r="ES4" s="25"/>
      <c r="ET4" s="25"/>
      <c r="EU4" s="25"/>
      <c r="EV4" s="25"/>
      <c r="EW4" s="25"/>
      <c r="EX4" s="25"/>
      <c r="EY4" s="25"/>
      <c r="EZ4" s="25"/>
      <c r="FA4" s="25"/>
      <c r="FB4" s="25"/>
      <c r="FC4" s="25"/>
      <c r="FD4" s="25"/>
      <c r="FE4" s="25"/>
      <c r="FF4" s="25"/>
      <c r="FG4" s="25"/>
      <c r="FH4" s="25"/>
      <c r="FI4" s="25"/>
      <c r="FJ4" s="25"/>
      <c r="FK4" s="25"/>
      <c r="FL4" s="25"/>
      <c r="FM4" s="25"/>
      <c r="FN4" s="25"/>
      <c r="FO4" s="25"/>
      <c r="FP4" s="25"/>
      <c r="FQ4" s="25"/>
      <c r="FR4" s="25"/>
      <c r="FS4" s="25"/>
      <c r="FT4" s="25"/>
      <c r="FU4" s="25"/>
      <c r="FV4" s="25"/>
      <c r="FW4" s="25"/>
      <c r="FX4" s="25"/>
      <c r="FY4" s="25"/>
      <c r="FZ4" s="25"/>
      <c r="GA4" s="25"/>
      <c r="GB4" s="25"/>
      <c r="GC4" s="25"/>
      <c r="GD4" s="25"/>
      <c r="GE4" s="25"/>
      <c r="GF4" s="25"/>
      <c r="GG4" s="25"/>
      <c r="GH4" s="25"/>
      <c r="GI4" s="25"/>
      <c r="GJ4" s="25"/>
      <c r="GK4" s="25"/>
      <c r="GL4" s="25"/>
      <c r="GM4" s="25"/>
      <c r="GN4" s="25"/>
      <c r="GO4" s="25"/>
      <c r="GP4" s="25"/>
      <c r="GQ4" s="25"/>
      <c r="GR4" s="25"/>
      <c r="GS4" s="25"/>
      <c r="GT4" s="25"/>
      <c r="GU4" s="25"/>
      <c r="GV4" s="25"/>
      <c r="GW4" s="25"/>
      <c r="GX4" s="25"/>
      <c r="GY4" s="25"/>
      <c r="GZ4" s="25"/>
      <c r="HA4" s="25"/>
      <c r="HB4" s="25"/>
      <c r="HC4" s="25"/>
      <c r="HD4" s="25"/>
      <c r="HE4" s="25"/>
      <c r="HF4" s="25"/>
      <c r="HG4" s="25"/>
      <c r="HH4" s="25"/>
      <c r="HI4" s="25"/>
      <c r="HJ4" s="25"/>
      <c r="HK4" s="25"/>
      <c r="HL4" s="25"/>
      <c r="HM4" s="25"/>
      <c r="HN4" s="25"/>
      <c r="HO4" s="25"/>
      <c r="HP4" s="25"/>
      <c r="HQ4" s="25"/>
      <c r="HR4" s="25"/>
      <c r="HS4" s="25"/>
      <c r="HT4" s="25"/>
      <c r="HU4" s="25"/>
      <c r="HV4" s="25"/>
      <c r="HW4" s="25"/>
      <c r="HX4" s="25"/>
      <c r="HY4" s="25"/>
      <c r="HZ4" s="25"/>
      <c r="IA4" s="25"/>
      <c r="IB4" s="25"/>
      <c r="IC4" s="25"/>
      <c r="ID4" s="25"/>
      <c r="IE4" s="25"/>
      <c r="IF4" s="25"/>
      <c r="IG4" s="25"/>
      <c r="IH4" s="25"/>
      <c r="II4" s="25"/>
      <c r="IJ4" s="25"/>
      <c r="IK4" s="25"/>
      <c r="IL4" s="25"/>
      <c r="IM4" s="25"/>
      <c r="IN4" s="25"/>
      <c r="IO4" s="25"/>
      <c r="IP4" s="25"/>
      <c r="IQ4" s="25"/>
      <c r="IR4" s="25"/>
      <c r="IS4" s="25"/>
      <c r="IT4" s="25"/>
      <c r="IU4" s="25"/>
      <c r="IV4" s="25"/>
    </row>
    <row r="5" spans="1:256" ht="19.7" customHeight="1">
      <c r="A5" s="6" t="s">
        <v>12</v>
      </c>
      <c r="B5" s="7"/>
      <c r="C5" s="10"/>
      <c r="D5" s="10"/>
      <c r="E5" s="10"/>
      <c r="F5" s="10"/>
      <c r="G5" s="10"/>
      <c r="H5" s="10"/>
      <c r="I5" s="10"/>
      <c r="J5" s="10"/>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c r="CY5" s="25"/>
      <c r="CZ5" s="25"/>
      <c r="DA5" s="25"/>
      <c r="DB5" s="25"/>
      <c r="DC5" s="25"/>
      <c r="DD5" s="25"/>
      <c r="DE5" s="25"/>
      <c r="DF5" s="25"/>
      <c r="DG5" s="25"/>
      <c r="DH5" s="25"/>
      <c r="DI5" s="25"/>
      <c r="DJ5" s="25"/>
      <c r="DK5" s="25"/>
      <c r="DL5" s="25"/>
      <c r="DM5" s="25"/>
      <c r="DN5" s="25"/>
      <c r="DO5" s="25"/>
      <c r="DP5" s="25"/>
      <c r="DQ5" s="25"/>
      <c r="DR5" s="25"/>
      <c r="DS5" s="25"/>
      <c r="DT5" s="25"/>
      <c r="DU5" s="25"/>
      <c r="DV5" s="25"/>
      <c r="DW5" s="25"/>
      <c r="DX5" s="25"/>
      <c r="DY5" s="25"/>
      <c r="DZ5" s="25"/>
      <c r="EA5" s="25"/>
      <c r="EB5" s="25"/>
      <c r="EC5" s="25"/>
      <c r="ED5" s="25"/>
      <c r="EE5" s="25"/>
      <c r="EF5" s="25"/>
      <c r="EG5" s="25"/>
      <c r="EH5" s="25"/>
      <c r="EI5" s="25"/>
      <c r="EJ5" s="25"/>
      <c r="EK5" s="25"/>
      <c r="EL5" s="25"/>
      <c r="EM5" s="25"/>
      <c r="EN5" s="25"/>
      <c r="EO5" s="25"/>
      <c r="EP5" s="25"/>
      <c r="EQ5" s="25"/>
      <c r="ER5" s="25"/>
      <c r="ES5" s="25"/>
      <c r="ET5" s="25"/>
      <c r="EU5" s="25"/>
      <c r="EV5" s="25"/>
      <c r="EW5" s="25"/>
      <c r="EX5" s="25"/>
      <c r="EY5" s="25"/>
      <c r="EZ5" s="25"/>
      <c r="FA5" s="25"/>
      <c r="FB5" s="25"/>
      <c r="FC5" s="25"/>
      <c r="FD5" s="25"/>
      <c r="FE5" s="25"/>
      <c r="FF5" s="25"/>
      <c r="FG5" s="25"/>
      <c r="FH5" s="25"/>
      <c r="FI5" s="25"/>
      <c r="FJ5" s="25"/>
      <c r="FK5" s="25"/>
      <c r="FL5" s="25"/>
      <c r="FM5" s="25"/>
      <c r="FN5" s="25"/>
      <c r="FO5" s="25"/>
      <c r="FP5" s="25"/>
      <c r="FQ5" s="25"/>
      <c r="FR5" s="25"/>
      <c r="FS5" s="25"/>
      <c r="FT5" s="25"/>
      <c r="FU5" s="25"/>
      <c r="FV5" s="25"/>
      <c r="FW5" s="25"/>
      <c r="FX5" s="25"/>
      <c r="FY5" s="25"/>
      <c r="FZ5" s="25"/>
      <c r="GA5" s="25"/>
      <c r="GB5" s="25"/>
      <c r="GC5" s="25"/>
      <c r="GD5" s="25"/>
      <c r="GE5" s="25"/>
      <c r="GF5" s="25"/>
      <c r="GG5" s="25"/>
      <c r="GH5" s="25"/>
      <c r="GI5" s="25"/>
      <c r="GJ5" s="25"/>
      <c r="GK5" s="25"/>
      <c r="GL5" s="25"/>
      <c r="GM5" s="25"/>
      <c r="GN5" s="25"/>
      <c r="GO5" s="25"/>
      <c r="GP5" s="25"/>
      <c r="GQ5" s="25"/>
      <c r="GR5" s="25"/>
      <c r="GS5" s="25"/>
      <c r="GT5" s="25"/>
      <c r="GU5" s="25"/>
      <c r="GV5" s="25"/>
      <c r="GW5" s="25"/>
      <c r="GX5" s="25"/>
      <c r="GY5" s="25"/>
      <c r="GZ5" s="25"/>
      <c r="HA5" s="25"/>
      <c r="HB5" s="25"/>
      <c r="HC5" s="25"/>
      <c r="HD5" s="25"/>
      <c r="HE5" s="25"/>
      <c r="HF5" s="25"/>
      <c r="HG5" s="25"/>
      <c r="HH5" s="25"/>
      <c r="HI5" s="25"/>
      <c r="HJ5" s="25"/>
      <c r="HK5" s="25"/>
      <c r="HL5" s="25"/>
      <c r="HM5" s="25"/>
      <c r="HN5" s="25"/>
      <c r="HO5" s="25"/>
      <c r="HP5" s="25"/>
      <c r="HQ5" s="25"/>
      <c r="HR5" s="25"/>
      <c r="HS5" s="25"/>
      <c r="HT5" s="25"/>
      <c r="HU5" s="25"/>
      <c r="HV5" s="25"/>
      <c r="HW5" s="25"/>
      <c r="HX5" s="25"/>
      <c r="HY5" s="25"/>
      <c r="HZ5" s="25"/>
      <c r="IA5" s="25"/>
      <c r="IB5" s="25"/>
      <c r="IC5" s="25"/>
      <c r="ID5" s="25"/>
      <c r="IE5" s="25"/>
      <c r="IF5" s="25"/>
      <c r="IG5" s="25"/>
      <c r="IH5" s="25"/>
      <c r="II5" s="25"/>
      <c r="IJ5" s="25"/>
      <c r="IK5" s="25"/>
      <c r="IL5" s="25"/>
      <c r="IM5" s="25"/>
      <c r="IN5" s="25"/>
      <c r="IO5" s="25"/>
      <c r="IP5" s="25"/>
      <c r="IQ5" s="25"/>
      <c r="IR5" s="25"/>
      <c r="IS5" s="25"/>
      <c r="IT5" s="25"/>
      <c r="IU5" s="25"/>
      <c r="IV5" s="25"/>
    </row>
    <row r="6" spans="1:256" ht="19.7" customHeight="1">
      <c r="A6" s="7"/>
      <c r="B6" s="13" t="s">
        <v>13</v>
      </c>
      <c r="C6" s="10"/>
      <c r="D6" s="14"/>
      <c r="E6" s="14">
        <f>'Receipts &amp; Expenditure'!M5</f>
        <v>350</v>
      </c>
      <c r="F6" s="14"/>
      <c r="G6" s="14">
        <f>'Receipts &amp; Expenditure'!T5</f>
        <v>1409.59</v>
      </c>
      <c r="H6" s="14">
        <f>E6+G6</f>
        <v>1759.59</v>
      </c>
      <c r="I6" s="10"/>
      <c r="J6" s="10"/>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c r="EQ6" s="25"/>
      <c r="ER6" s="25"/>
      <c r="ES6" s="25"/>
      <c r="ET6" s="25"/>
      <c r="EU6" s="25"/>
      <c r="EV6" s="25"/>
      <c r="EW6" s="25"/>
      <c r="EX6" s="25"/>
      <c r="EY6" s="25"/>
      <c r="EZ6" s="25"/>
      <c r="FA6" s="25"/>
      <c r="FB6" s="25"/>
      <c r="FC6" s="25"/>
      <c r="FD6" s="25"/>
      <c r="FE6" s="25"/>
      <c r="FF6" s="25"/>
      <c r="FG6" s="25"/>
      <c r="FH6" s="25"/>
      <c r="FI6" s="25"/>
      <c r="FJ6" s="25"/>
      <c r="FK6" s="25"/>
      <c r="FL6" s="25"/>
      <c r="FM6" s="25"/>
      <c r="FN6" s="25"/>
      <c r="FO6" s="25"/>
      <c r="FP6" s="25"/>
      <c r="FQ6" s="25"/>
      <c r="FR6" s="25"/>
      <c r="FS6" s="25"/>
      <c r="FT6" s="25"/>
      <c r="FU6" s="25"/>
      <c r="FV6" s="25"/>
      <c r="FW6" s="25"/>
      <c r="FX6" s="25"/>
      <c r="FY6" s="25"/>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5"/>
      <c r="GZ6" s="25"/>
      <c r="HA6" s="25"/>
      <c r="HB6" s="25"/>
      <c r="HC6" s="25"/>
      <c r="HD6" s="25"/>
      <c r="HE6" s="25"/>
      <c r="HF6" s="25"/>
      <c r="HG6" s="25"/>
      <c r="HH6" s="25"/>
      <c r="HI6" s="25"/>
      <c r="HJ6" s="25"/>
      <c r="HK6" s="25"/>
      <c r="HL6" s="25"/>
      <c r="HM6" s="25"/>
      <c r="HN6" s="25"/>
      <c r="HO6" s="25"/>
      <c r="HP6" s="25"/>
      <c r="HQ6" s="25"/>
      <c r="HR6" s="25"/>
      <c r="HS6" s="25"/>
      <c r="HT6" s="25"/>
      <c r="HU6" s="25"/>
      <c r="HV6" s="25"/>
      <c r="HW6" s="25"/>
      <c r="HX6" s="25"/>
      <c r="HY6" s="25"/>
      <c r="HZ6" s="25"/>
      <c r="IA6" s="25"/>
      <c r="IB6" s="25"/>
      <c r="IC6" s="25"/>
      <c r="ID6" s="25"/>
      <c r="IE6" s="25"/>
      <c r="IF6" s="25"/>
      <c r="IG6" s="25"/>
      <c r="IH6" s="25"/>
      <c r="II6" s="25"/>
      <c r="IJ6" s="25"/>
      <c r="IK6" s="25"/>
      <c r="IL6" s="25"/>
      <c r="IM6" s="25"/>
      <c r="IN6" s="25"/>
      <c r="IO6" s="25"/>
      <c r="IP6" s="25"/>
      <c r="IQ6" s="25"/>
      <c r="IR6" s="25"/>
      <c r="IS6" s="25"/>
      <c r="IT6" s="25"/>
      <c r="IU6" s="25"/>
      <c r="IV6" s="25"/>
    </row>
    <row r="7" spans="1:256" ht="19.7" customHeight="1">
      <c r="A7" s="7"/>
      <c r="B7" s="13" t="s">
        <v>14</v>
      </c>
      <c r="C7" s="10"/>
      <c r="D7" s="14"/>
      <c r="E7" s="14"/>
      <c r="F7" s="14"/>
      <c r="G7" s="14"/>
      <c r="H7" s="14"/>
      <c r="I7" s="10"/>
      <c r="J7" s="10"/>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row>
    <row r="8" spans="1:256" s="67" customFormat="1" ht="19.7" customHeight="1">
      <c r="A8" s="7"/>
      <c r="B8" s="13"/>
      <c r="C8" s="19" t="str">
        <f>'Receipts &amp; Expenditure'!N4</f>
        <v>Rent Grant</v>
      </c>
      <c r="D8" s="14">
        <f>'Receipts &amp; Expenditure'!N5</f>
        <v>60</v>
      </c>
      <c r="E8" s="14"/>
      <c r="F8" s="14"/>
      <c r="G8" s="14"/>
      <c r="H8" s="14">
        <f>D8+F8</f>
        <v>60</v>
      </c>
      <c r="I8" s="10"/>
      <c r="J8" s="10"/>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c r="ES8" s="25"/>
      <c r="ET8" s="25"/>
      <c r="EU8" s="25"/>
      <c r="EV8" s="25"/>
      <c r="EW8" s="25"/>
      <c r="EX8" s="25"/>
      <c r="EY8" s="25"/>
      <c r="EZ8" s="25"/>
      <c r="FA8" s="25"/>
      <c r="FB8" s="25"/>
      <c r="FC8" s="25"/>
      <c r="FD8" s="25"/>
      <c r="FE8" s="25"/>
      <c r="FF8" s="25"/>
      <c r="FG8" s="25"/>
      <c r="FH8" s="25"/>
      <c r="FI8" s="25"/>
      <c r="FJ8" s="25"/>
      <c r="FK8" s="25"/>
      <c r="FL8" s="25"/>
      <c r="FM8" s="25"/>
      <c r="FN8" s="25"/>
      <c r="FO8" s="25"/>
      <c r="FP8" s="25"/>
      <c r="FQ8" s="25"/>
      <c r="FR8" s="25"/>
      <c r="FS8" s="25"/>
      <c r="FT8" s="25"/>
      <c r="FU8" s="25"/>
      <c r="FV8" s="25"/>
      <c r="FW8" s="25"/>
      <c r="FX8" s="25"/>
      <c r="FY8" s="25"/>
      <c r="FZ8" s="25"/>
      <c r="GA8" s="25"/>
      <c r="GB8" s="25"/>
      <c r="GC8" s="25"/>
      <c r="GD8" s="25"/>
      <c r="GE8" s="25"/>
      <c r="GF8" s="25"/>
      <c r="GG8" s="25"/>
      <c r="GH8" s="25"/>
      <c r="GI8" s="25"/>
      <c r="GJ8" s="25"/>
      <c r="GK8" s="25"/>
      <c r="GL8" s="25"/>
      <c r="GM8" s="25"/>
      <c r="GN8" s="25"/>
      <c r="GO8" s="25"/>
      <c r="GP8" s="25"/>
      <c r="GQ8" s="25"/>
      <c r="GR8" s="25"/>
      <c r="GS8" s="25"/>
      <c r="GT8" s="25"/>
      <c r="GU8" s="25"/>
      <c r="GV8" s="25"/>
      <c r="GW8" s="25"/>
      <c r="GX8" s="25"/>
      <c r="GY8" s="25"/>
      <c r="GZ8" s="25"/>
      <c r="HA8" s="25"/>
      <c r="HB8" s="25"/>
      <c r="HC8" s="25"/>
      <c r="HD8" s="25"/>
      <c r="HE8" s="25"/>
      <c r="HF8" s="25"/>
      <c r="HG8" s="25"/>
      <c r="HH8" s="25"/>
      <c r="HI8" s="25"/>
      <c r="HJ8" s="25"/>
      <c r="HK8" s="25"/>
      <c r="HL8" s="25"/>
      <c r="HM8" s="25"/>
      <c r="HN8" s="25"/>
      <c r="HO8" s="25"/>
      <c r="HP8" s="25"/>
      <c r="HQ8" s="25"/>
      <c r="HR8" s="25"/>
      <c r="HS8" s="25"/>
      <c r="HT8" s="25"/>
      <c r="HU8" s="25"/>
      <c r="HV8" s="25"/>
      <c r="HW8" s="25"/>
      <c r="HX8" s="25"/>
      <c r="HY8" s="25"/>
      <c r="HZ8" s="25"/>
      <c r="IA8" s="25"/>
      <c r="IB8" s="25"/>
      <c r="IC8" s="25"/>
      <c r="ID8" s="25"/>
      <c r="IE8" s="25"/>
      <c r="IF8" s="25"/>
      <c r="IG8" s="25"/>
      <c r="IH8" s="25"/>
      <c r="II8" s="25"/>
      <c r="IJ8" s="25"/>
      <c r="IK8" s="25"/>
      <c r="IL8" s="25"/>
      <c r="IM8" s="25"/>
      <c r="IN8" s="25"/>
      <c r="IO8" s="25"/>
      <c r="IP8" s="25"/>
      <c r="IQ8" s="25"/>
      <c r="IR8" s="25"/>
      <c r="IS8" s="25"/>
      <c r="IT8" s="25"/>
      <c r="IU8" s="25"/>
      <c r="IV8" s="25"/>
    </row>
    <row r="9" spans="1:256" ht="19.7" customHeight="1">
      <c r="A9" s="7"/>
      <c r="B9" s="7"/>
      <c r="C9" s="15" t="str">
        <f>'Receipts &amp; Expenditure'!O$4</f>
        <v>Insurance Grant</v>
      </c>
      <c r="D9" s="14">
        <f>'Receipts &amp; Expenditure'!O5</f>
        <v>255.89</v>
      </c>
      <c r="E9" s="14"/>
      <c r="F9" s="14"/>
      <c r="G9" s="14"/>
      <c r="H9" s="14">
        <f>D9+F9</f>
        <v>255.89</v>
      </c>
      <c r="I9" s="10"/>
      <c r="J9" s="10"/>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c r="CY9" s="25"/>
      <c r="CZ9" s="25"/>
      <c r="DA9" s="25"/>
      <c r="DB9" s="25"/>
      <c r="DC9" s="25"/>
      <c r="DD9" s="25"/>
      <c r="DE9" s="25"/>
      <c r="DF9" s="25"/>
      <c r="DG9" s="25"/>
      <c r="DH9" s="25"/>
      <c r="DI9" s="25"/>
      <c r="DJ9" s="25"/>
      <c r="DK9" s="25"/>
      <c r="DL9" s="25"/>
      <c r="DM9" s="25"/>
      <c r="DN9" s="25"/>
      <c r="DO9" s="25"/>
      <c r="DP9" s="25"/>
      <c r="DQ9" s="25"/>
      <c r="DR9" s="25"/>
      <c r="DS9" s="25"/>
      <c r="DT9" s="25"/>
      <c r="DU9" s="25"/>
      <c r="DV9" s="25"/>
      <c r="DW9" s="25"/>
      <c r="DX9" s="25"/>
      <c r="DY9" s="25"/>
      <c r="DZ9" s="25"/>
      <c r="EA9" s="25"/>
      <c r="EB9" s="25"/>
      <c r="EC9" s="25"/>
      <c r="ED9" s="25"/>
      <c r="EE9" s="25"/>
      <c r="EF9" s="25"/>
      <c r="EG9" s="25"/>
      <c r="EH9" s="25"/>
      <c r="EI9" s="25"/>
      <c r="EJ9" s="25"/>
      <c r="EK9" s="25"/>
      <c r="EL9" s="25"/>
      <c r="EM9" s="25"/>
      <c r="EN9" s="25"/>
      <c r="EO9" s="25"/>
      <c r="EP9" s="25"/>
      <c r="EQ9" s="25"/>
      <c r="ER9" s="25"/>
      <c r="ES9" s="25"/>
      <c r="ET9" s="25"/>
      <c r="EU9" s="25"/>
      <c r="EV9" s="25"/>
      <c r="EW9" s="25"/>
      <c r="EX9" s="25"/>
      <c r="EY9" s="25"/>
      <c r="EZ9" s="25"/>
      <c r="FA9" s="25"/>
      <c r="FB9" s="25"/>
      <c r="FC9" s="25"/>
      <c r="FD9" s="25"/>
      <c r="FE9" s="25"/>
      <c r="FF9" s="25"/>
      <c r="FG9" s="25"/>
      <c r="FH9" s="25"/>
      <c r="FI9" s="25"/>
      <c r="FJ9" s="25"/>
      <c r="FK9" s="25"/>
      <c r="FL9" s="25"/>
      <c r="FM9" s="25"/>
      <c r="FN9" s="25"/>
      <c r="FO9" s="25"/>
      <c r="FP9" s="25"/>
      <c r="FQ9" s="25"/>
      <c r="FR9" s="25"/>
      <c r="FS9" s="25"/>
      <c r="FT9" s="25"/>
      <c r="FU9" s="25"/>
      <c r="FV9" s="25"/>
      <c r="FW9" s="25"/>
      <c r="FX9" s="25"/>
      <c r="FY9" s="25"/>
      <c r="FZ9" s="25"/>
      <c r="GA9" s="25"/>
      <c r="GB9" s="25"/>
      <c r="GC9" s="25"/>
      <c r="GD9" s="25"/>
      <c r="GE9" s="25"/>
      <c r="GF9" s="25"/>
      <c r="GG9" s="25"/>
      <c r="GH9" s="25"/>
      <c r="GI9" s="25"/>
      <c r="GJ9" s="25"/>
      <c r="GK9" s="25"/>
      <c r="GL9" s="25"/>
      <c r="GM9" s="25"/>
      <c r="GN9" s="25"/>
      <c r="GO9" s="25"/>
      <c r="GP9" s="25"/>
      <c r="GQ9" s="25"/>
      <c r="GR9" s="25"/>
      <c r="GS9" s="25"/>
      <c r="GT9" s="25"/>
      <c r="GU9" s="25"/>
      <c r="GV9" s="25"/>
      <c r="GW9" s="25"/>
      <c r="GX9" s="25"/>
      <c r="GY9" s="25"/>
      <c r="GZ9" s="25"/>
      <c r="HA9" s="25"/>
      <c r="HB9" s="25"/>
      <c r="HC9" s="25"/>
      <c r="HD9" s="25"/>
      <c r="HE9" s="25"/>
      <c r="HF9" s="25"/>
      <c r="HG9" s="25"/>
      <c r="HH9" s="25"/>
      <c r="HI9" s="25"/>
      <c r="HJ9" s="25"/>
      <c r="HK9" s="25"/>
      <c r="HL9" s="25"/>
      <c r="HM9" s="25"/>
      <c r="HN9" s="25"/>
      <c r="HO9" s="25"/>
      <c r="HP9" s="25"/>
      <c r="HQ9" s="25"/>
      <c r="HR9" s="25"/>
      <c r="HS9" s="25"/>
      <c r="HT9" s="25"/>
      <c r="HU9" s="25"/>
      <c r="HV9" s="25"/>
      <c r="HW9" s="25"/>
      <c r="HX9" s="25"/>
      <c r="HY9" s="25"/>
      <c r="HZ9" s="25"/>
      <c r="IA9" s="25"/>
      <c r="IB9" s="25"/>
      <c r="IC9" s="25"/>
      <c r="ID9" s="25"/>
      <c r="IE9" s="25"/>
      <c r="IF9" s="25"/>
      <c r="IG9" s="25"/>
      <c r="IH9" s="25"/>
      <c r="II9" s="25"/>
      <c r="IJ9" s="25"/>
      <c r="IK9" s="25"/>
      <c r="IL9" s="25"/>
      <c r="IM9" s="25"/>
      <c r="IN9" s="25"/>
      <c r="IO9" s="25"/>
      <c r="IP9" s="25"/>
      <c r="IQ9" s="25"/>
      <c r="IR9" s="25"/>
      <c r="IS9" s="25"/>
      <c r="IT9" s="25"/>
      <c r="IU9" s="25"/>
      <c r="IV9" s="25"/>
    </row>
    <row r="10" spans="1:256" ht="19.899999999999999" customHeight="1">
      <c r="A10" s="7"/>
      <c r="B10" s="7"/>
      <c r="C10" s="15" t="str">
        <f>'Receipts &amp; Expenditure'!P$4</f>
        <v>Entrance stone</v>
      </c>
      <c r="D10" s="14">
        <f>'Receipts &amp; Expenditure'!P5</f>
        <v>18566.48</v>
      </c>
      <c r="E10" s="14"/>
      <c r="F10" s="14"/>
      <c r="G10" s="14"/>
      <c r="H10" s="14">
        <f>D10+F10</f>
        <v>18566.48</v>
      </c>
      <c r="I10" s="10"/>
      <c r="J10" s="19"/>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c r="CY10" s="25"/>
      <c r="CZ10" s="25"/>
      <c r="DA10" s="25"/>
      <c r="DB10" s="25"/>
      <c r="DC10" s="25"/>
      <c r="DD10" s="25"/>
      <c r="DE10" s="25"/>
      <c r="DF10" s="25"/>
      <c r="DG10" s="25"/>
      <c r="DH10" s="25"/>
      <c r="DI10" s="25"/>
      <c r="DJ10" s="25"/>
      <c r="DK10" s="25"/>
      <c r="DL10" s="25"/>
      <c r="DM10" s="25"/>
      <c r="DN10" s="25"/>
      <c r="DO10" s="25"/>
      <c r="DP10" s="25"/>
      <c r="DQ10" s="25"/>
      <c r="DR10" s="25"/>
      <c r="DS10" s="25"/>
      <c r="DT10" s="2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25"/>
      <c r="ET10" s="25"/>
      <c r="EU10" s="25"/>
      <c r="EV10" s="25"/>
      <c r="EW10" s="25"/>
      <c r="EX10" s="25"/>
      <c r="EY10" s="25"/>
      <c r="EZ10" s="25"/>
      <c r="FA10" s="25"/>
      <c r="FB10" s="25"/>
      <c r="FC10" s="25"/>
      <c r="FD10" s="25"/>
      <c r="FE10" s="25"/>
      <c r="FF10" s="25"/>
      <c r="FG10" s="25"/>
      <c r="FH10" s="25"/>
      <c r="FI10" s="25"/>
      <c r="FJ10" s="25"/>
      <c r="FK10" s="25"/>
      <c r="FL10" s="25"/>
      <c r="FM10" s="25"/>
      <c r="FN10" s="25"/>
      <c r="FO10" s="25"/>
      <c r="FP10" s="25"/>
      <c r="FQ10" s="25"/>
      <c r="FR10" s="25"/>
      <c r="FS10" s="25"/>
      <c r="FT10" s="25"/>
      <c r="FU10" s="25"/>
      <c r="FV10" s="25"/>
      <c r="FW10" s="25"/>
      <c r="FX10" s="25"/>
      <c r="FY10" s="25"/>
      <c r="FZ10" s="25"/>
      <c r="GA10" s="25"/>
      <c r="GB10" s="25"/>
      <c r="GC10" s="25"/>
      <c r="GD10" s="25"/>
      <c r="GE10" s="25"/>
      <c r="GF10" s="25"/>
      <c r="GG10" s="25"/>
      <c r="GH10" s="25"/>
      <c r="GI10" s="25"/>
      <c r="GJ10" s="25"/>
      <c r="GK10" s="25"/>
      <c r="GL10" s="25"/>
      <c r="GM10" s="25"/>
      <c r="GN10" s="25"/>
      <c r="GO10" s="25"/>
      <c r="GP10" s="25"/>
      <c r="GQ10" s="25"/>
      <c r="GR10" s="25"/>
      <c r="GS10" s="25"/>
      <c r="GT10" s="25"/>
      <c r="GU10" s="25"/>
      <c r="GV10" s="25"/>
      <c r="GW10" s="25"/>
      <c r="GX10" s="25"/>
      <c r="GY10" s="25"/>
      <c r="GZ10" s="25"/>
      <c r="HA10" s="25"/>
      <c r="HB10" s="25"/>
      <c r="HC10" s="25"/>
      <c r="HD10" s="25"/>
      <c r="HE10" s="25"/>
      <c r="HF10" s="25"/>
      <c r="HG10" s="25"/>
      <c r="HH10" s="25"/>
      <c r="HI10" s="25"/>
      <c r="HJ10" s="25"/>
      <c r="HK10" s="25"/>
      <c r="HL10" s="25"/>
      <c r="HM10" s="25"/>
      <c r="HN10" s="25"/>
      <c r="HO10" s="25"/>
      <c r="HP10" s="25"/>
      <c r="HQ10" s="25"/>
      <c r="HR10" s="25"/>
      <c r="HS10" s="25"/>
      <c r="HT10" s="25"/>
      <c r="HU10" s="25"/>
      <c r="HV10" s="25"/>
      <c r="HW10" s="25"/>
      <c r="HX10" s="25"/>
      <c r="HY10" s="25"/>
      <c r="HZ10" s="25"/>
      <c r="IA10" s="25"/>
      <c r="IB10" s="25"/>
      <c r="IC10" s="25"/>
      <c r="ID10" s="25"/>
      <c r="IE10" s="25"/>
      <c r="IF10" s="25"/>
      <c r="IG10" s="25"/>
      <c r="IH10" s="25"/>
      <c r="II10" s="25"/>
      <c r="IJ10" s="25"/>
      <c r="IK10" s="25"/>
      <c r="IL10" s="25"/>
      <c r="IM10" s="25"/>
      <c r="IN10" s="25"/>
      <c r="IO10" s="25"/>
      <c r="IP10" s="25"/>
      <c r="IQ10" s="25"/>
      <c r="IR10" s="25"/>
      <c r="IS10" s="25"/>
      <c r="IT10" s="25"/>
      <c r="IU10" s="25"/>
      <c r="IV10" s="25"/>
    </row>
    <row r="11" spans="1:256" s="67" customFormat="1" ht="19.7" customHeight="1">
      <c r="A11" s="7"/>
      <c r="B11" s="7"/>
      <c r="C11" s="15" t="str">
        <f>'Receipts &amp; Expenditure'!Q$4</f>
        <v>Maintenance Grant</v>
      </c>
      <c r="D11" s="14">
        <f>'Receipts &amp; Expenditure'!Q5</f>
        <v>2040</v>
      </c>
      <c r="E11" s="14"/>
      <c r="F11" s="14"/>
      <c r="G11" s="14"/>
      <c r="H11" s="14">
        <f>D11+F11</f>
        <v>2040</v>
      </c>
      <c r="I11" s="10"/>
      <c r="J11" s="10"/>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c r="CY11" s="25"/>
      <c r="CZ11" s="25"/>
      <c r="DA11" s="25"/>
      <c r="DB11" s="25"/>
      <c r="DC11" s="25"/>
      <c r="DD11" s="25"/>
      <c r="DE11" s="25"/>
      <c r="DF11" s="25"/>
      <c r="DG11" s="25"/>
      <c r="DH11" s="25"/>
      <c r="DI11" s="25"/>
      <c r="DJ11" s="25"/>
      <c r="DK11" s="25"/>
      <c r="DL11" s="25"/>
      <c r="DM11" s="25"/>
      <c r="DN11" s="25"/>
      <c r="DO11" s="25"/>
      <c r="DP11" s="25"/>
      <c r="DQ11" s="25"/>
      <c r="DR11" s="25"/>
      <c r="DS11" s="25"/>
      <c r="DT11" s="2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25"/>
      <c r="ET11" s="25"/>
      <c r="EU11" s="25"/>
      <c r="EV11" s="25"/>
      <c r="EW11" s="25"/>
      <c r="EX11" s="25"/>
      <c r="EY11" s="25"/>
      <c r="EZ11" s="25"/>
      <c r="FA11" s="25"/>
      <c r="FB11" s="25"/>
      <c r="FC11" s="25"/>
      <c r="FD11" s="25"/>
      <c r="FE11" s="25"/>
      <c r="FF11" s="25"/>
      <c r="FG11" s="25"/>
      <c r="FH11" s="25"/>
      <c r="FI11" s="25"/>
      <c r="FJ11" s="25"/>
      <c r="FK11" s="25"/>
      <c r="FL11" s="25"/>
      <c r="FM11" s="25"/>
      <c r="FN11" s="25"/>
      <c r="FO11" s="25"/>
      <c r="FP11" s="25"/>
      <c r="FQ11" s="25"/>
      <c r="FR11" s="25"/>
      <c r="FS11" s="25"/>
      <c r="FT11" s="25"/>
      <c r="FU11" s="25"/>
      <c r="FV11" s="25"/>
      <c r="FW11" s="25"/>
      <c r="FX11" s="25"/>
      <c r="FY11" s="25"/>
      <c r="FZ11" s="25"/>
      <c r="GA11" s="25"/>
      <c r="GB11" s="25"/>
      <c r="GC11" s="25"/>
      <c r="GD11" s="25"/>
      <c r="GE11" s="25"/>
      <c r="GF11" s="25"/>
      <c r="GG11" s="25"/>
      <c r="GH11" s="25"/>
      <c r="GI11" s="25"/>
      <c r="GJ11" s="25"/>
      <c r="GK11" s="25"/>
      <c r="GL11" s="25"/>
      <c r="GM11" s="25"/>
      <c r="GN11" s="25"/>
      <c r="GO11" s="25"/>
      <c r="GP11" s="25"/>
      <c r="GQ11" s="25"/>
      <c r="GR11" s="25"/>
      <c r="GS11" s="25"/>
      <c r="GT11" s="25"/>
      <c r="GU11" s="25"/>
      <c r="GV11" s="25"/>
      <c r="GW11" s="25"/>
      <c r="GX11" s="25"/>
      <c r="GY11" s="25"/>
      <c r="GZ11" s="25"/>
      <c r="HA11" s="25"/>
      <c r="HB11" s="25"/>
      <c r="HC11" s="25"/>
      <c r="HD11" s="25"/>
      <c r="HE11" s="25"/>
      <c r="HF11" s="25"/>
      <c r="HG11" s="25"/>
      <c r="HH11" s="25"/>
      <c r="HI11" s="25"/>
      <c r="HJ11" s="25"/>
      <c r="HK11" s="25"/>
      <c r="HL11" s="25"/>
      <c r="HM11" s="25"/>
      <c r="HN11" s="25"/>
      <c r="HO11" s="25"/>
      <c r="HP11" s="25"/>
      <c r="HQ11" s="25"/>
      <c r="HR11" s="25"/>
      <c r="HS11" s="25"/>
      <c r="HT11" s="25"/>
      <c r="HU11" s="25"/>
      <c r="HV11" s="25"/>
      <c r="HW11" s="25"/>
      <c r="HX11" s="25"/>
      <c r="HY11" s="25"/>
      <c r="HZ11" s="25"/>
      <c r="IA11" s="25"/>
      <c r="IB11" s="25"/>
      <c r="IC11" s="25"/>
      <c r="ID11" s="25"/>
      <c r="IE11" s="25"/>
      <c r="IF11" s="25"/>
      <c r="IG11" s="25"/>
      <c r="IH11" s="25"/>
      <c r="II11" s="25"/>
      <c r="IJ11" s="25"/>
      <c r="IK11" s="25"/>
      <c r="IL11" s="25"/>
      <c r="IM11" s="25"/>
      <c r="IN11" s="25"/>
      <c r="IO11" s="25"/>
      <c r="IP11" s="25"/>
      <c r="IQ11" s="25"/>
      <c r="IR11" s="25"/>
      <c r="IS11" s="25"/>
      <c r="IT11" s="25"/>
      <c r="IU11" s="25"/>
      <c r="IV11" s="25"/>
    </row>
    <row r="12" spans="1:256" ht="20.25" customHeight="1">
      <c r="A12" s="7"/>
      <c r="B12" s="7"/>
      <c r="C12" s="10"/>
      <c r="D12" s="17"/>
      <c r="E12" s="14">
        <f>SUM(D9:D11)</f>
        <v>20862.37</v>
      </c>
      <c r="F12" s="14"/>
      <c r="G12" s="14">
        <f>SUM(F9:F11)</f>
        <v>0</v>
      </c>
      <c r="H12" s="17">
        <f>SUM(H6:H11)</f>
        <v>22681.96</v>
      </c>
      <c r="I12" s="10"/>
      <c r="J12" s="10"/>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25"/>
      <c r="EH12" s="25"/>
      <c r="EI12" s="25"/>
      <c r="EJ12" s="25"/>
      <c r="EK12" s="25"/>
      <c r="EL12" s="25"/>
      <c r="EM12" s="25"/>
      <c r="EN12" s="25"/>
      <c r="EO12" s="25"/>
      <c r="EP12" s="25"/>
      <c r="EQ12" s="25"/>
      <c r="ER12" s="25"/>
      <c r="ES12" s="25"/>
      <c r="ET12" s="25"/>
      <c r="EU12" s="25"/>
      <c r="EV12" s="25"/>
      <c r="EW12" s="25"/>
      <c r="EX12" s="25"/>
      <c r="EY12" s="25"/>
      <c r="EZ12" s="25"/>
      <c r="FA12" s="25"/>
      <c r="FB12" s="25"/>
      <c r="FC12" s="25"/>
      <c r="FD12" s="25"/>
      <c r="FE12" s="25"/>
      <c r="FF12" s="25"/>
      <c r="FG12" s="25"/>
      <c r="FH12" s="25"/>
      <c r="FI12" s="25"/>
      <c r="FJ12" s="25"/>
      <c r="FK12" s="25"/>
      <c r="FL12" s="25"/>
      <c r="FM12" s="25"/>
      <c r="FN12" s="25"/>
      <c r="FO12" s="25"/>
      <c r="FP12" s="25"/>
      <c r="FQ12" s="25"/>
      <c r="FR12" s="25"/>
      <c r="FS12" s="25"/>
      <c r="FT12" s="25"/>
      <c r="FU12" s="25"/>
      <c r="FV12" s="25"/>
      <c r="FW12" s="25"/>
      <c r="FX12" s="25"/>
      <c r="FY12" s="25"/>
      <c r="FZ12" s="25"/>
      <c r="GA12" s="25"/>
      <c r="GB12" s="25"/>
      <c r="GC12" s="25"/>
      <c r="GD12" s="25"/>
      <c r="GE12" s="25"/>
      <c r="GF12" s="25"/>
      <c r="GG12" s="25"/>
      <c r="GH12" s="25"/>
      <c r="GI12" s="25"/>
      <c r="GJ12" s="25"/>
      <c r="GK12" s="25"/>
      <c r="GL12" s="25"/>
      <c r="GM12" s="25"/>
      <c r="GN12" s="25"/>
      <c r="GO12" s="25"/>
      <c r="GP12" s="25"/>
      <c r="GQ12" s="25"/>
      <c r="GR12" s="25"/>
      <c r="GS12" s="25"/>
      <c r="GT12" s="25"/>
      <c r="GU12" s="25"/>
      <c r="GV12" s="25"/>
      <c r="GW12" s="25"/>
      <c r="GX12" s="25"/>
      <c r="GY12" s="25"/>
      <c r="GZ12" s="25"/>
      <c r="HA12" s="25"/>
      <c r="HB12" s="25"/>
      <c r="HC12" s="25"/>
      <c r="HD12" s="25"/>
      <c r="HE12" s="25"/>
      <c r="HF12" s="25"/>
      <c r="HG12" s="25"/>
      <c r="HH12" s="25"/>
      <c r="HI12" s="25"/>
      <c r="HJ12" s="25"/>
      <c r="HK12" s="25"/>
      <c r="HL12" s="25"/>
      <c r="HM12" s="25"/>
      <c r="HN12" s="25"/>
      <c r="HO12" s="25"/>
      <c r="HP12" s="25"/>
      <c r="HQ12" s="25"/>
      <c r="HR12" s="25"/>
      <c r="HS12" s="25"/>
      <c r="HT12" s="25"/>
      <c r="HU12" s="25"/>
      <c r="HV12" s="25"/>
      <c r="HW12" s="25"/>
      <c r="HX12" s="25"/>
      <c r="HY12" s="25"/>
      <c r="HZ12" s="25"/>
      <c r="IA12" s="25"/>
      <c r="IB12" s="25"/>
      <c r="IC12" s="25"/>
      <c r="ID12" s="25"/>
      <c r="IE12" s="25"/>
      <c r="IF12" s="25"/>
      <c r="IG12" s="25"/>
      <c r="IH12" s="25"/>
      <c r="II12" s="25"/>
      <c r="IJ12" s="25"/>
      <c r="IK12" s="25"/>
      <c r="IL12" s="25"/>
      <c r="IM12" s="25"/>
      <c r="IN12" s="25"/>
      <c r="IO12" s="25"/>
      <c r="IP12" s="25"/>
      <c r="IQ12" s="25"/>
      <c r="IR12" s="25"/>
      <c r="IS12" s="25"/>
      <c r="IT12" s="25"/>
      <c r="IU12" s="25"/>
      <c r="IV12" s="25"/>
    </row>
    <row r="13" spans="1:256" ht="20.85" customHeight="1">
      <c r="A13" s="6" t="s">
        <v>15</v>
      </c>
      <c r="B13" s="7"/>
      <c r="C13" s="10"/>
      <c r="D13" s="14"/>
      <c r="E13" s="18">
        <f>SUM(E6:E12)</f>
        <v>21212.37</v>
      </c>
      <c r="F13" s="14"/>
      <c r="G13" s="18">
        <f>SUM(G6:G12)</f>
        <v>1409.59</v>
      </c>
      <c r="H13" s="18">
        <f>SUM(H12:H12)</f>
        <v>22681.96</v>
      </c>
      <c r="I13" s="10"/>
      <c r="J13" s="10"/>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c r="CY13" s="25"/>
      <c r="CZ13" s="25"/>
      <c r="DA13" s="25"/>
      <c r="DB13" s="25"/>
      <c r="DC13" s="25"/>
      <c r="DD13" s="25"/>
      <c r="DE13" s="25"/>
      <c r="DF13" s="25"/>
      <c r="DG13" s="25"/>
      <c r="DH13" s="25"/>
      <c r="DI13" s="25"/>
      <c r="DJ13" s="25"/>
      <c r="DK13" s="25"/>
      <c r="DL13" s="25"/>
      <c r="DM13" s="25"/>
      <c r="DN13" s="25"/>
      <c r="DO13" s="25"/>
      <c r="DP13" s="25"/>
      <c r="DQ13" s="25"/>
      <c r="DR13" s="25"/>
      <c r="DS13" s="25"/>
      <c r="DT13" s="25"/>
      <c r="DU13" s="25"/>
      <c r="DV13" s="25"/>
      <c r="DW13" s="25"/>
      <c r="DX13" s="25"/>
      <c r="DY13" s="25"/>
      <c r="DZ13" s="25"/>
      <c r="EA13" s="25"/>
      <c r="EB13" s="25"/>
      <c r="EC13" s="25"/>
      <c r="ED13" s="25"/>
      <c r="EE13" s="25"/>
      <c r="EF13" s="25"/>
      <c r="EG13" s="25"/>
      <c r="EH13" s="25"/>
      <c r="EI13" s="25"/>
      <c r="EJ13" s="25"/>
      <c r="EK13" s="25"/>
      <c r="EL13" s="25"/>
      <c r="EM13" s="25"/>
      <c r="EN13" s="25"/>
      <c r="EO13" s="25"/>
      <c r="EP13" s="25"/>
      <c r="EQ13" s="25"/>
      <c r="ER13" s="25"/>
      <c r="ES13" s="25"/>
      <c r="ET13" s="25"/>
      <c r="EU13" s="25"/>
      <c r="EV13" s="25"/>
      <c r="EW13" s="25"/>
      <c r="EX13" s="25"/>
      <c r="EY13" s="25"/>
      <c r="EZ13" s="25"/>
      <c r="FA13" s="25"/>
      <c r="FB13" s="25"/>
      <c r="FC13" s="25"/>
      <c r="FD13" s="25"/>
      <c r="FE13" s="25"/>
      <c r="FF13" s="25"/>
      <c r="FG13" s="25"/>
      <c r="FH13" s="25"/>
      <c r="FI13" s="25"/>
      <c r="FJ13" s="25"/>
      <c r="FK13" s="25"/>
      <c r="FL13" s="25"/>
      <c r="FM13" s="25"/>
      <c r="FN13" s="25"/>
      <c r="FO13" s="25"/>
      <c r="FP13" s="25"/>
      <c r="FQ13" s="25"/>
      <c r="FR13" s="25"/>
      <c r="FS13" s="25"/>
      <c r="FT13" s="25"/>
      <c r="FU13" s="25"/>
      <c r="FV13" s="25"/>
      <c r="FW13" s="25"/>
      <c r="FX13" s="25"/>
      <c r="FY13" s="25"/>
      <c r="FZ13" s="25"/>
      <c r="GA13" s="25"/>
      <c r="GB13" s="25"/>
      <c r="GC13" s="25"/>
      <c r="GD13" s="25"/>
      <c r="GE13" s="25"/>
      <c r="GF13" s="25"/>
      <c r="GG13" s="25"/>
      <c r="GH13" s="25"/>
      <c r="GI13" s="25"/>
      <c r="GJ13" s="25"/>
      <c r="GK13" s="25"/>
      <c r="GL13" s="25"/>
      <c r="GM13" s="25"/>
      <c r="GN13" s="25"/>
      <c r="GO13" s="25"/>
      <c r="GP13" s="25"/>
      <c r="GQ13" s="25"/>
      <c r="GR13" s="25"/>
      <c r="GS13" s="25"/>
      <c r="GT13" s="25"/>
      <c r="GU13" s="25"/>
      <c r="GV13" s="25"/>
      <c r="GW13" s="25"/>
      <c r="GX13" s="25"/>
      <c r="GY13" s="25"/>
      <c r="GZ13" s="25"/>
      <c r="HA13" s="25"/>
      <c r="HB13" s="25"/>
      <c r="HC13" s="25"/>
      <c r="HD13" s="25"/>
      <c r="HE13" s="25"/>
      <c r="HF13" s="25"/>
      <c r="HG13" s="25"/>
      <c r="HH13" s="25"/>
      <c r="HI13" s="25"/>
      <c r="HJ13" s="25"/>
      <c r="HK13" s="25"/>
      <c r="HL13" s="25"/>
      <c r="HM13" s="25"/>
      <c r="HN13" s="25"/>
      <c r="HO13" s="25"/>
      <c r="HP13" s="25"/>
      <c r="HQ13" s="25"/>
      <c r="HR13" s="25"/>
      <c r="HS13" s="25"/>
      <c r="HT13" s="25"/>
      <c r="HU13" s="25"/>
      <c r="HV13" s="25"/>
      <c r="HW13" s="25"/>
      <c r="HX13" s="25"/>
      <c r="HY13" s="25"/>
      <c r="HZ13" s="25"/>
      <c r="IA13" s="25"/>
      <c r="IB13" s="25"/>
      <c r="IC13" s="25"/>
      <c r="ID13" s="25"/>
      <c r="IE13" s="25"/>
      <c r="IF13" s="25"/>
      <c r="IG13" s="25"/>
      <c r="IH13" s="25"/>
      <c r="II13" s="25"/>
      <c r="IJ13" s="25"/>
      <c r="IK13" s="25"/>
      <c r="IL13" s="25"/>
      <c r="IM13" s="25"/>
      <c r="IN13" s="25"/>
      <c r="IO13" s="25"/>
      <c r="IP13" s="25"/>
      <c r="IQ13" s="25"/>
      <c r="IR13" s="25"/>
      <c r="IS13" s="25"/>
      <c r="IT13" s="25"/>
      <c r="IU13" s="25"/>
      <c r="IV13" s="25"/>
    </row>
    <row r="14" spans="1:256" ht="20.25" customHeight="1">
      <c r="A14" s="7"/>
      <c r="B14" s="7"/>
      <c r="C14" s="10"/>
      <c r="D14" s="14"/>
      <c r="E14" s="17"/>
      <c r="F14" s="14"/>
      <c r="G14" s="17"/>
      <c r="H14" s="17"/>
      <c r="I14" s="10"/>
      <c r="J14" s="10"/>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5"/>
      <c r="IG14" s="25"/>
      <c r="IH14" s="25"/>
      <c r="II14" s="25"/>
      <c r="IJ14" s="25"/>
      <c r="IK14" s="25"/>
      <c r="IL14" s="25"/>
      <c r="IM14" s="25"/>
      <c r="IN14" s="25"/>
      <c r="IO14" s="25"/>
      <c r="IP14" s="25"/>
      <c r="IQ14" s="25"/>
      <c r="IR14" s="25"/>
      <c r="IS14" s="25"/>
      <c r="IT14" s="25"/>
      <c r="IU14" s="25"/>
      <c r="IV14" s="25"/>
    </row>
    <row r="15" spans="1:256" ht="19.7" customHeight="1">
      <c r="A15" s="6" t="s">
        <v>16</v>
      </c>
      <c r="B15" s="7"/>
      <c r="C15" s="10"/>
      <c r="D15" s="14"/>
      <c r="E15" s="14"/>
      <c r="F15" s="14"/>
      <c r="G15" s="14"/>
      <c r="H15" s="14"/>
      <c r="I15" s="10"/>
      <c r="J15" s="10"/>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c r="CY15" s="25"/>
      <c r="CZ15" s="25"/>
      <c r="DA15" s="25"/>
      <c r="DB15" s="25"/>
      <c r="DC15" s="25"/>
      <c r="DD15" s="25"/>
      <c r="DE15" s="25"/>
      <c r="DF15" s="25"/>
      <c r="DG15" s="25"/>
      <c r="DH15" s="25"/>
      <c r="DI15" s="25"/>
      <c r="DJ15" s="25"/>
      <c r="DK15" s="25"/>
      <c r="DL15" s="25"/>
      <c r="DM15" s="25"/>
      <c r="DN15" s="25"/>
      <c r="DO15" s="25"/>
      <c r="DP15" s="25"/>
      <c r="DQ15" s="25"/>
      <c r="DR15" s="25"/>
      <c r="DS15" s="25"/>
      <c r="DT15" s="2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25"/>
      <c r="ET15" s="25"/>
      <c r="EU15" s="25"/>
      <c r="EV15" s="25"/>
      <c r="EW15" s="25"/>
      <c r="EX15" s="25"/>
      <c r="EY15" s="25"/>
      <c r="EZ15" s="25"/>
      <c r="FA15" s="25"/>
      <c r="FB15" s="25"/>
      <c r="FC15" s="25"/>
      <c r="FD15" s="25"/>
      <c r="FE15" s="25"/>
      <c r="FF15" s="25"/>
      <c r="FG15" s="25"/>
      <c r="FH15" s="25"/>
      <c r="FI15" s="25"/>
      <c r="FJ15" s="25"/>
      <c r="FK15" s="25"/>
      <c r="FL15" s="25"/>
      <c r="FM15" s="25"/>
      <c r="FN15" s="25"/>
      <c r="FO15" s="25"/>
      <c r="FP15" s="25"/>
      <c r="FQ15" s="25"/>
      <c r="FR15" s="25"/>
      <c r="FS15" s="25"/>
      <c r="FT15" s="25"/>
      <c r="FU15" s="25"/>
      <c r="FV15" s="25"/>
      <c r="FW15" s="25"/>
      <c r="FX15" s="25"/>
      <c r="FY15" s="25"/>
      <c r="FZ15" s="25"/>
      <c r="GA15" s="25"/>
      <c r="GB15" s="25"/>
      <c r="GC15" s="25"/>
      <c r="GD15" s="25"/>
      <c r="GE15" s="25"/>
      <c r="GF15" s="25"/>
      <c r="GG15" s="25"/>
      <c r="GH15" s="25"/>
      <c r="GI15" s="25"/>
      <c r="GJ15" s="25"/>
      <c r="GK15" s="25"/>
      <c r="GL15" s="25"/>
      <c r="GM15" s="25"/>
      <c r="GN15" s="25"/>
      <c r="GO15" s="25"/>
      <c r="GP15" s="25"/>
      <c r="GQ15" s="25"/>
      <c r="GR15" s="25"/>
      <c r="GS15" s="25"/>
      <c r="GT15" s="25"/>
      <c r="GU15" s="25"/>
      <c r="GV15" s="25"/>
      <c r="GW15" s="25"/>
      <c r="GX15" s="25"/>
      <c r="GY15" s="25"/>
      <c r="GZ15" s="25"/>
      <c r="HA15" s="25"/>
      <c r="HB15" s="25"/>
      <c r="HC15" s="25"/>
      <c r="HD15" s="25"/>
      <c r="HE15" s="25"/>
      <c r="HF15" s="25"/>
      <c r="HG15" s="25"/>
      <c r="HH15" s="25"/>
      <c r="HI15" s="25"/>
      <c r="HJ15" s="25"/>
      <c r="HK15" s="25"/>
      <c r="HL15" s="25"/>
      <c r="HM15" s="25"/>
      <c r="HN15" s="25"/>
      <c r="HO15" s="25"/>
      <c r="HP15" s="25"/>
      <c r="HQ15" s="25"/>
      <c r="HR15" s="25"/>
      <c r="HS15" s="25"/>
      <c r="HT15" s="25"/>
      <c r="HU15" s="25"/>
      <c r="HV15" s="25"/>
      <c r="HW15" s="25"/>
      <c r="HX15" s="25"/>
      <c r="HY15" s="25"/>
      <c r="HZ15" s="25"/>
      <c r="IA15" s="25"/>
      <c r="IB15" s="25"/>
      <c r="IC15" s="25"/>
      <c r="ID15" s="25"/>
      <c r="IE15" s="25"/>
      <c r="IF15" s="25"/>
      <c r="IG15" s="25"/>
      <c r="IH15" s="25"/>
      <c r="II15" s="25"/>
      <c r="IJ15" s="25"/>
      <c r="IK15" s="25"/>
      <c r="IL15" s="25"/>
      <c r="IM15" s="25"/>
      <c r="IN15" s="25"/>
      <c r="IO15" s="25"/>
      <c r="IP15" s="25"/>
      <c r="IQ15" s="25"/>
      <c r="IR15" s="25"/>
      <c r="IS15" s="25"/>
      <c r="IT15" s="25"/>
      <c r="IU15" s="25"/>
      <c r="IV15" s="25"/>
    </row>
    <row r="16" spans="1:256" ht="19.7" customHeight="1">
      <c r="A16" s="7"/>
      <c r="B16" s="15" t="str">
        <f>'Receipts &amp; Expenditure'!G4</f>
        <v>Insurance</v>
      </c>
      <c r="C16" s="10"/>
      <c r="D16" s="14"/>
      <c r="E16" s="14">
        <f>'Receipts &amp; Expenditure'!G5</f>
        <v>0</v>
      </c>
      <c r="F16" s="14"/>
      <c r="G16" s="14"/>
      <c r="H16" s="14">
        <f>G16+E16</f>
        <v>0</v>
      </c>
      <c r="I16" s="10"/>
      <c r="J16" s="10"/>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c r="IU16" s="25"/>
      <c r="IV16" s="25"/>
    </row>
    <row r="17" spans="1:256" ht="19.7" customHeight="1">
      <c r="A17" s="7"/>
      <c r="B17" s="15" t="str">
        <f>'Receipts &amp; Expenditure'!H4</f>
        <v>Rental of Hall</v>
      </c>
      <c r="C17" s="10"/>
      <c r="D17" s="14"/>
      <c r="E17" s="14">
        <f>'Receipts &amp; Expenditure'!H5</f>
        <v>120</v>
      </c>
      <c r="F17" s="14"/>
      <c r="G17" s="14"/>
      <c r="H17" s="14">
        <f t="shared" ref="H17:H21" si="0">G17+E17</f>
        <v>120</v>
      </c>
      <c r="I17" s="10"/>
      <c r="J17" s="10"/>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25"/>
      <c r="GM17" s="25"/>
      <c r="GN17" s="25"/>
      <c r="GO17" s="25"/>
      <c r="GP17" s="25"/>
      <c r="GQ17" s="25"/>
      <c r="GR17" s="25"/>
      <c r="GS17" s="25"/>
      <c r="GT17" s="25"/>
      <c r="GU17" s="25"/>
      <c r="GV17" s="25"/>
      <c r="GW17" s="25"/>
      <c r="GX17" s="25"/>
      <c r="GY17" s="25"/>
      <c r="GZ17" s="25"/>
      <c r="HA17" s="25"/>
      <c r="HB17" s="25"/>
      <c r="HC17" s="25"/>
      <c r="HD17" s="25"/>
      <c r="HE17" s="25"/>
      <c r="HF17" s="25"/>
      <c r="HG17" s="25"/>
      <c r="HH17" s="25"/>
      <c r="HI17" s="25"/>
      <c r="HJ17" s="25"/>
      <c r="HK17" s="25"/>
      <c r="HL17" s="25"/>
      <c r="HM17" s="25"/>
      <c r="HN17" s="25"/>
      <c r="HO17" s="25"/>
      <c r="HP17" s="25"/>
      <c r="HQ17" s="25"/>
      <c r="HR17" s="25"/>
      <c r="HS17" s="25"/>
      <c r="HT17" s="25"/>
      <c r="HU17" s="25"/>
      <c r="HV17" s="25"/>
      <c r="HW17" s="25"/>
      <c r="HX17" s="25"/>
      <c r="HY17" s="25"/>
      <c r="HZ17" s="25"/>
      <c r="IA17" s="25"/>
      <c r="IB17" s="25"/>
      <c r="IC17" s="25"/>
      <c r="ID17" s="25"/>
      <c r="IE17" s="25"/>
      <c r="IF17" s="25"/>
      <c r="IG17" s="25"/>
      <c r="IH17" s="25"/>
      <c r="II17" s="25"/>
      <c r="IJ17" s="25"/>
      <c r="IK17" s="25"/>
      <c r="IL17" s="25"/>
      <c r="IM17" s="25"/>
      <c r="IN17" s="25"/>
      <c r="IO17" s="25"/>
      <c r="IP17" s="25"/>
      <c r="IQ17" s="25"/>
      <c r="IR17" s="25"/>
      <c r="IS17" s="25"/>
      <c r="IT17" s="25"/>
      <c r="IU17" s="25"/>
      <c r="IV17" s="25"/>
    </row>
    <row r="18" spans="1:256" ht="19.7" customHeight="1">
      <c r="A18" s="7"/>
      <c r="B18" s="15" t="str">
        <f>'Receipts &amp; Expenditure'!I4</f>
        <v>Ground Maintenance</v>
      </c>
      <c r="C18" s="10"/>
      <c r="D18" s="14"/>
      <c r="E18" s="14">
        <f>'Receipts &amp; Expenditure'!I5</f>
        <v>2376</v>
      </c>
      <c r="F18" s="14"/>
      <c r="G18" s="14"/>
      <c r="H18" s="14">
        <f t="shared" si="0"/>
        <v>2376</v>
      </c>
      <c r="I18" s="10"/>
      <c r="J18" s="10"/>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25"/>
      <c r="GM18" s="25"/>
      <c r="GN18" s="25"/>
      <c r="GO18" s="25"/>
      <c r="GP18" s="25"/>
      <c r="GQ18" s="25"/>
      <c r="GR18" s="25"/>
      <c r="GS18" s="25"/>
      <c r="GT18" s="25"/>
      <c r="GU18" s="25"/>
      <c r="GV18" s="25"/>
      <c r="GW18" s="25"/>
      <c r="GX18" s="25"/>
      <c r="GY18" s="25"/>
      <c r="GZ18" s="25"/>
      <c r="HA18" s="25"/>
      <c r="HB18" s="25"/>
      <c r="HC18" s="25"/>
      <c r="HD18" s="25"/>
      <c r="HE18" s="25"/>
      <c r="HF18" s="25"/>
      <c r="HG18" s="25"/>
      <c r="HH18" s="25"/>
      <c r="HI18" s="25"/>
      <c r="HJ18" s="25"/>
      <c r="HK18" s="25"/>
      <c r="HL18" s="25"/>
      <c r="HM18" s="25"/>
      <c r="HN18" s="25"/>
      <c r="HO18" s="25"/>
      <c r="HP18" s="25"/>
      <c r="HQ18" s="25"/>
      <c r="HR18" s="25"/>
      <c r="HS18" s="25"/>
      <c r="HT18" s="25"/>
      <c r="HU18" s="25"/>
      <c r="HV18" s="25"/>
      <c r="HW18" s="25"/>
      <c r="HX18" s="25"/>
      <c r="HY18" s="25"/>
      <c r="HZ18" s="25"/>
      <c r="IA18" s="25"/>
      <c r="IB18" s="25"/>
      <c r="IC18" s="25"/>
      <c r="ID18" s="25"/>
      <c r="IE18" s="25"/>
      <c r="IF18" s="25"/>
      <c r="IG18" s="25"/>
      <c r="IH18" s="25"/>
      <c r="II18" s="25"/>
      <c r="IJ18" s="25"/>
      <c r="IK18" s="25"/>
      <c r="IL18" s="25"/>
      <c r="IM18" s="25"/>
      <c r="IN18" s="25"/>
      <c r="IO18" s="25"/>
      <c r="IP18" s="25"/>
      <c r="IQ18" s="25"/>
      <c r="IR18" s="25"/>
      <c r="IS18" s="25"/>
      <c r="IT18" s="25"/>
      <c r="IU18" s="25"/>
      <c r="IV18" s="25"/>
    </row>
    <row r="19" spans="1:256" s="67" customFormat="1" ht="19.7" customHeight="1">
      <c r="A19" s="7"/>
      <c r="B19" s="15" t="str">
        <f>'Receipts &amp; Expenditure'!J4</f>
        <v>Bank Charge</v>
      </c>
      <c r="C19" s="10"/>
      <c r="D19" s="14"/>
      <c r="E19" s="14">
        <f>'Receipts &amp; Expenditure'!J5</f>
        <v>7.1</v>
      </c>
      <c r="F19" s="14"/>
      <c r="G19" s="14"/>
      <c r="H19" s="14">
        <f t="shared" si="0"/>
        <v>7.1</v>
      </c>
      <c r="I19" s="10"/>
      <c r="J19" s="10"/>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c r="IU19" s="25"/>
      <c r="IV19" s="25"/>
    </row>
    <row r="20" spans="1:256" s="67" customFormat="1" ht="19.7" customHeight="1">
      <c r="A20" s="7"/>
      <c r="B20" s="15" t="str">
        <f>'Receipts &amp; Expenditure'!K4</f>
        <v>Entrance Construction</v>
      </c>
      <c r="C20" s="10"/>
      <c r="D20" s="14"/>
      <c r="E20" s="14">
        <f>'Receipts &amp; Expenditure'!K5</f>
        <v>18566.48</v>
      </c>
      <c r="F20" s="14"/>
      <c r="G20" s="14"/>
      <c r="H20" s="14">
        <f t="shared" si="0"/>
        <v>18566.48</v>
      </c>
      <c r="I20" s="10"/>
      <c r="J20" s="10"/>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c r="CY20" s="25"/>
      <c r="CZ20" s="25"/>
      <c r="DA20" s="25"/>
      <c r="DB20" s="25"/>
      <c r="DC20" s="25"/>
      <c r="DD20" s="25"/>
      <c r="DE20" s="25"/>
      <c r="DF20" s="25"/>
      <c r="DG20" s="25"/>
      <c r="DH20" s="25"/>
      <c r="DI20" s="25"/>
      <c r="DJ20" s="25"/>
      <c r="DK20" s="25"/>
      <c r="DL20" s="25"/>
      <c r="DM20" s="25"/>
      <c r="DN20" s="25"/>
      <c r="DO20" s="25"/>
      <c r="DP20" s="25"/>
      <c r="DQ20" s="25"/>
      <c r="DR20" s="25"/>
      <c r="DS20" s="25"/>
      <c r="DT20" s="2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25"/>
      <c r="ET20" s="25"/>
      <c r="EU20" s="25"/>
      <c r="EV20" s="25"/>
      <c r="EW20" s="25"/>
      <c r="EX20" s="25"/>
      <c r="EY20" s="25"/>
      <c r="EZ20" s="25"/>
      <c r="FA20" s="25"/>
      <c r="FB20" s="25"/>
      <c r="FC20" s="25"/>
      <c r="FD20" s="25"/>
      <c r="FE20" s="25"/>
      <c r="FF20" s="25"/>
      <c r="FG20" s="25"/>
      <c r="FH20" s="25"/>
      <c r="FI20" s="25"/>
      <c r="FJ20" s="25"/>
      <c r="FK20" s="25"/>
      <c r="FL20" s="25"/>
      <c r="FM20" s="25"/>
      <c r="FN20" s="25"/>
      <c r="FO20" s="25"/>
      <c r="FP20" s="25"/>
      <c r="FQ20" s="25"/>
      <c r="FR20" s="25"/>
      <c r="FS20" s="25"/>
      <c r="FT20" s="25"/>
      <c r="FU20" s="25"/>
      <c r="FV20" s="25"/>
      <c r="FW20" s="25"/>
      <c r="FX20" s="25"/>
      <c r="FY20" s="25"/>
      <c r="FZ20" s="25"/>
      <c r="GA20" s="25"/>
      <c r="GB20" s="25"/>
      <c r="GC20" s="25"/>
      <c r="GD20" s="25"/>
      <c r="GE20" s="25"/>
      <c r="GF20" s="25"/>
      <c r="GG20" s="25"/>
      <c r="GH20" s="25"/>
      <c r="GI20" s="25"/>
      <c r="GJ20" s="25"/>
      <c r="GK20" s="25"/>
      <c r="GL20" s="25"/>
      <c r="GM20" s="25"/>
      <c r="GN20" s="25"/>
      <c r="GO20" s="25"/>
      <c r="GP20" s="25"/>
      <c r="GQ20" s="25"/>
      <c r="GR20" s="25"/>
      <c r="GS20" s="25"/>
      <c r="GT20" s="25"/>
      <c r="GU20" s="25"/>
      <c r="GV20" s="25"/>
      <c r="GW20" s="25"/>
      <c r="GX20" s="25"/>
      <c r="GY20" s="25"/>
      <c r="GZ20" s="25"/>
      <c r="HA20" s="25"/>
      <c r="HB20" s="25"/>
      <c r="HC20" s="25"/>
      <c r="HD20" s="25"/>
      <c r="HE20" s="25"/>
      <c r="HF20" s="25"/>
      <c r="HG20" s="25"/>
      <c r="HH20" s="25"/>
      <c r="HI20" s="25"/>
      <c r="HJ20" s="25"/>
      <c r="HK20" s="25"/>
      <c r="HL20" s="25"/>
      <c r="HM20" s="25"/>
      <c r="HN20" s="25"/>
      <c r="HO20" s="25"/>
      <c r="HP20" s="25"/>
      <c r="HQ20" s="25"/>
      <c r="HR20" s="25"/>
      <c r="HS20" s="25"/>
      <c r="HT20" s="25"/>
      <c r="HU20" s="25"/>
      <c r="HV20" s="25"/>
      <c r="HW20" s="25"/>
      <c r="HX20" s="25"/>
      <c r="HY20" s="25"/>
      <c r="HZ20" s="25"/>
      <c r="IA20" s="25"/>
      <c r="IB20" s="25"/>
      <c r="IC20" s="25"/>
      <c r="ID20" s="25"/>
      <c r="IE20" s="25"/>
      <c r="IF20" s="25"/>
      <c r="IG20" s="25"/>
      <c r="IH20" s="25"/>
      <c r="II20" s="25"/>
      <c r="IJ20" s="25"/>
      <c r="IK20" s="25"/>
      <c r="IL20" s="25"/>
      <c r="IM20" s="25"/>
      <c r="IN20" s="25"/>
      <c r="IO20" s="25"/>
      <c r="IP20" s="25"/>
      <c r="IQ20" s="25"/>
      <c r="IR20" s="25"/>
      <c r="IS20" s="25"/>
      <c r="IT20" s="25"/>
      <c r="IU20" s="25"/>
      <c r="IV20" s="25"/>
    </row>
    <row r="21" spans="1:256" ht="20.25" customHeight="1">
      <c r="A21" s="7"/>
      <c r="B21" s="15" t="str">
        <f>'Receipts &amp; Expenditure'!L4</f>
        <v>Park static equiment</v>
      </c>
      <c r="C21" s="10"/>
      <c r="D21" s="14"/>
      <c r="E21" s="14">
        <f>'Receipts &amp; Expenditure'!L5</f>
        <v>409.4</v>
      </c>
      <c r="F21" s="14"/>
      <c r="G21" s="14"/>
      <c r="H21" s="14">
        <f t="shared" si="0"/>
        <v>409.4</v>
      </c>
      <c r="I21" s="10"/>
      <c r="J21" s="10"/>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c r="CY21" s="25"/>
      <c r="CZ21" s="25"/>
      <c r="DA21" s="25"/>
      <c r="DB21" s="25"/>
      <c r="DC21" s="25"/>
      <c r="DD21" s="25"/>
      <c r="DE21" s="25"/>
      <c r="DF21" s="25"/>
      <c r="DG21" s="25"/>
      <c r="DH21" s="25"/>
      <c r="DI21" s="25"/>
      <c r="DJ21" s="25"/>
      <c r="DK21" s="25"/>
      <c r="DL21" s="25"/>
      <c r="DM21" s="25"/>
      <c r="DN21" s="25"/>
      <c r="DO21" s="25"/>
      <c r="DP21" s="25"/>
      <c r="DQ21" s="25"/>
      <c r="DR21" s="25"/>
      <c r="DS21" s="25"/>
      <c r="DT21" s="25"/>
      <c r="DU21" s="25"/>
      <c r="DV21" s="25"/>
      <c r="DW21" s="25"/>
      <c r="DX21" s="25"/>
      <c r="DY21" s="25"/>
      <c r="DZ21" s="25"/>
      <c r="EA21" s="25"/>
      <c r="EB21" s="25"/>
      <c r="EC21" s="25"/>
      <c r="ED21" s="25"/>
      <c r="EE21" s="25"/>
      <c r="EF21" s="25"/>
      <c r="EG21" s="25"/>
      <c r="EH21" s="25"/>
      <c r="EI21" s="25"/>
      <c r="EJ21" s="25"/>
      <c r="EK21" s="25"/>
      <c r="EL21" s="25"/>
      <c r="EM21" s="25"/>
      <c r="EN21" s="25"/>
      <c r="EO21" s="25"/>
      <c r="EP21" s="25"/>
      <c r="EQ21" s="25"/>
      <c r="ER21" s="25"/>
      <c r="ES21" s="25"/>
      <c r="ET21" s="25"/>
      <c r="EU21" s="25"/>
      <c r="EV21" s="25"/>
      <c r="EW21" s="25"/>
      <c r="EX21" s="25"/>
      <c r="EY21" s="25"/>
      <c r="EZ21" s="25"/>
      <c r="FA21" s="25"/>
      <c r="FB21" s="25"/>
      <c r="FC21" s="25"/>
      <c r="FD21" s="25"/>
      <c r="FE21" s="25"/>
      <c r="FF21" s="25"/>
      <c r="FG21" s="25"/>
      <c r="FH21" s="25"/>
      <c r="FI21" s="25"/>
      <c r="FJ21" s="25"/>
      <c r="FK21" s="25"/>
      <c r="FL21" s="25"/>
      <c r="FM21" s="25"/>
      <c r="FN21" s="25"/>
      <c r="FO21" s="25"/>
      <c r="FP21" s="25"/>
      <c r="FQ21" s="25"/>
      <c r="FR21" s="25"/>
      <c r="FS21" s="25"/>
      <c r="FT21" s="25"/>
      <c r="FU21" s="25"/>
      <c r="FV21" s="25"/>
      <c r="FW21" s="25"/>
      <c r="FX21" s="25"/>
      <c r="FY21" s="25"/>
      <c r="FZ21" s="25"/>
      <c r="GA21" s="25"/>
      <c r="GB21" s="25"/>
      <c r="GC21" s="25"/>
      <c r="GD21" s="25"/>
      <c r="GE21" s="25"/>
      <c r="GF21" s="25"/>
      <c r="GG21" s="25"/>
      <c r="GH21" s="25"/>
      <c r="GI21" s="25"/>
      <c r="GJ21" s="25"/>
      <c r="GK21" s="25"/>
      <c r="GL21" s="25"/>
      <c r="GM21" s="25"/>
      <c r="GN21" s="25"/>
      <c r="GO21" s="25"/>
      <c r="GP21" s="25"/>
      <c r="GQ21" s="25"/>
      <c r="GR21" s="25"/>
      <c r="GS21" s="25"/>
      <c r="GT21" s="25"/>
      <c r="GU21" s="25"/>
      <c r="GV21" s="25"/>
      <c r="GW21" s="25"/>
      <c r="GX21" s="25"/>
      <c r="GY21" s="25"/>
      <c r="GZ21" s="25"/>
      <c r="HA21" s="25"/>
      <c r="HB21" s="25"/>
      <c r="HC21" s="25"/>
      <c r="HD21" s="25"/>
      <c r="HE21" s="25"/>
      <c r="HF21" s="25"/>
      <c r="HG21" s="25"/>
      <c r="HH21" s="25"/>
      <c r="HI21" s="25"/>
      <c r="HJ21" s="25"/>
      <c r="HK21" s="25"/>
      <c r="HL21" s="25"/>
      <c r="HM21" s="25"/>
      <c r="HN21" s="25"/>
      <c r="HO21" s="25"/>
      <c r="HP21" s="25"/>
      <c r="HQ21" s="25"/>
      <c r="HR21" s="25"/>
      <c r="HS21" s="25"/>
      <c r="HT21" s="25"/>
      <c r="HU21" s="25"/>
      <c r="HV21" s="25"/>
      <c r="HW21" s="25"/>
      <c r="HX21" s="25"/>
      <c r="HY21" s="25"/>
      <c r="HZ21" s="25"/>
      <c r="IA21" s="25"/>
      <c r="IB21" s="25"/>
      <c r="IC21" s="25"/>
      <c r="ID21" s="25"/>
      <c r="IE21" s="25"/>
      <c r="IF21" s="25"/>
      <c r="IG21" s="25"/>
      <c r="IH21" s="25"/>
      <c r="II21" s="25"/>
      <c r="IJ21" s="25"/>
      <c r="IK21" s="25"/>
      <c r="IL21" s="25"/>
      <c r="IM21" s="25"/>
      <c r="IN21" s="25"/>
      <c r="IO21" s="25"/>
      <c r="IP21" s="25"/>
      <c r="IQ21" s="25"/>
      <c r="IR21" s="25"/>
      <c r="IS21" s="25"/>
      <c r="IT21" s="25"/>
      <c r="IU21" s="25"/>
      <c r="IV21" s="25"/>
    </row>
    <row r="22" spans="1:256" ht="20.85" customHeight="1">
      <c r="A22" s="6" t="s">
        <v>17</v>
      </c>
      <c r="B22" s="7"/>
      <c r="C22" s="10"/>
      <c r="D22" s="14"/>
      <c r="E22" s="18">
        <f>SUM(E16:E21)</f>
        <v>21478.98</v>
      </c>
      <c r="F22" s="14"/>
      <c r="G22" s="18">
        <f>SUM(G16:G21)</f>
        <v>0</v>
      </c>
      <c r="H22" s="18">
        <f>SUM(H16:H21)</f>
        <v>21478.98</v>
      </c>
      <c r="I22" s="10"/>
      <c r="J22" s="10"/>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c r="DT22" s="25"/>
      <c r="DU22" s="25"/>
      <c r="DV22" s="25"/>
      <c r="DW22" s="25"/>
      <c r="DX22" s="25"/>
      <c r="DY22" s="25"/>
      <c r="DZ22" s="25"/>
      <c r="EA22" s="25"/>
      <c r="EB22" s="25"/>
      <c r="EC22" s="25"/>
      <c r="ED22" s="25"/>
      <c r="EE22" s="25"/>
      <c r="EF22" s="25"/>
      <c r="EG22" s="25"/>
      <c r="EH22" s="25"/>
      <c r="EI22" s="25"/>
      <c r="EJ22" s="25"/>
      <c r="EK22" s="25"/>
      <c r="EL22" s="25"/>
      <c r="EM22" s="25"/>
      <c r="EN22" s="25"/>
      <c r="EO22" s="25"/>
      <c r="EP22" s="25"/>
      <c r="EQ22" s="25"/>
      <c r="ER22" s="25"/>
      <c r="ES22" s="25"/>
      <c r="ET22" s="25"/>
      <c r="EU22" s="25"/>
      <c r="EV22" s="25"/>
      <c r="EW22" s="25"/>
      <c r="EX22" s="25"/>
      <c r="EY22" s="25"/>
      <c r="EZ22" s="25"/>
      <c r="FA22" s="25"/>
      <c r="FB22" s="25"/>
      <c r="FC22" s="25"/>
      <c r="FD22" s="25"/>
      <c r="FE22" s="25"/>
      <c r="FF22" s="25"/>
      <c r="FG22" s="25"/>
      <c r="FH22" s="25"/>
      <c r="FI22" s="25"/>
      <c r="FJ22" s="25"/>
      <c r="FK22" s="25"/>
      <c r="FL22" s="25"/>
      <c r="FM22" s="25"/>
      <c r="FN22" s="25"/>
      <c r="FO22" s="25"/>
      <c r="FP22" s="25"/>
      <c r="FQ22" s="25"/>
      <c r="FR22" s="25"/>
      <c r="FS22" s="25"/>
      <c r="FT22" s="25"/>
      <c r="FU22" s="25"/>
      <c r="FV22" s="25"/>
      <c r="FW22" s="25"/>
      <c r="FX22" s="25"/>
      <c r="FY22" s="25"/>
      <c r="FZ22" s="25"/>
      <c r="GA22" s="25"/>
      <c r="GB22" s="25"/>
      <c r="GC22" s="25"/>
      <c r="GD22" s="25"/>
      <c r="GE22" s="25"/>
      <c r="GF22" s="25"/>
      <c r="GG22" s="25"/>
      <c r="GH22" s="25"/>
      <c r="GI22" s="25"/>
      <c r="GJ22" s="25"/>
      <c r="GK22" s="25"/>
      <c r="GL22" s="25"/>
      <c r="GM22" s="25"/>
      <c r="GN22" s="25"/>
      <c r="GO22" s="25"/>
      <c r="GP22" s="25"/>
      <c r="GQ22" s="25"/>
      <c r="GR22" s="25"/>
      <c r="GS22" s="25"/>
      <c r="GT22" s="25"/>
      <c r="GU22" s="25"/>
      <c r="GV22" s="25"/>
      <c r="GW22" s="25"/>
      <c r="GX22" s="25"/>
      <c r="GY22" s="25"/>
      <c r="GZ22" s="25"/>
      <c r="HA22" s="25"/>
      <c r="HB22" s="25"/>
      <c r="HC22" s="25"/>
      <c r="HD22" s="25"/>
      <c r="HE22" s="25"/>
      <c r="HF22" s="25"/>
      <c r="HG22" s="25"/>
      <c r="HH22" s="25"/>
      <c r="HI22" s="25"/>
      <c r="HJ22" s="25"/>
      <c r="HK22" s="25"/>
      <c r="HL22" s="25"/>
      <c r="HM22" s="25"/>
      <c r="HN22" s="25"/>
      <c r="HO22" s="25"/>
      <c r="HP22" s="25"/>
      <c r="HQ22" s="25"/>
      <c r="HR22" s="25"/>
      <c r="HS22" s="25"/>
      <c r="HT22" s="25"/>
      <c r="HU22" s="25"/>
      <c r="HV22" s="25"/>
      <c r="HW22" s="25"/>
      <c r="HX22" s="25"/>
      <c r="HY22" s="25"/>
      <c r="HZ22" s="25"/>
      <c r="IA22" s="25"/>
      <c r="IB22" s="25"/>
      <c r="IC22" s="25"/>
      <c r="ID22" s="25"/>
      <c r="IE22" s="25"/>
      <c r="IF22" s="25"/>
      <c r="IG22" s="25"/>
      <c r="IH22" s="25"/>
      <c r="II22" s="25"/>
      <c r="IJ22" s="25"/>
      <c r="IK22" s="25"/>
      <c r="IL22" s="25"/>
      <c r="IM22" s="25"/>
      <c r="IN22" s="25"/>
      <c r="IO22" s="25"/>
      <c r="IP22" s="25"/>
      <c r="IQ22" s="25"/>
      <c r="IR22" s="25"/>
      <c r="IS22" s="25"/>
      <c r="IT22" s="25"/>
      <c r="IU22" s="25"/>
      <c r="IV22" s="25"/>
    </row>
    <row r="23" spans="1:256" ht="20.25" customHeight="1">
      <c r="A23" s="10"/>
      <c r="B23" s="7"/>
      <c r="C23" s="10"/>
      <c r="D23" s="14"/>
      <c r="E23" s="17"/>
      <c r="F23" s="14"/>
      <c r="G23" s="17"/>
      <c r="H23" s="17"/>
      <c r="I23" s="10"/>
      <c r="J23" s="10"/>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c r="CY23" s="25"/>
      <c r="CZ23" s="25"/>
      <c r="DA23" s="25"/>
      <c r="DB23" s="25"/>
      <c r="DC23" s="25"/>
      <c r="DD23" s="25"/>
      <c r="DE23" s="25"/>
      <c r="DF23" s="25"/>
      <c r="DG23" s="25"/>
      <c r="DH23" s="25"/>
      <c r="DI23" s="25"/>
      <c r="DJ23" s="25"/>
      <c r="DK23" s="25"/>
      <c r="DL23" s="25"/>
      <c r="DM23" s="25"/>
      <c r="DN23" s="25"/>
      <c r="DO23" s="25"/>
      <c r="DP23" s="25"/>
      <c r="DQ23" s="25"/>
      <c r="DR23" s="25"/>
      <c r="DS23" s="25"/>
      <c r="DT23" s="25"/>
      <c r="DU23" s="25"/>
      <c r="DV23" s="25"/>
      <c r="DW23" s="25"/>
      <c r="DX23" s="25"/>
      <c r="DY23" s="25"/>
      <c r="DZ23" s="25"/>
      <c r="EA23" s="25"/>
      <c r="EB23" s="25"/>
      <c r="EC23" s="25"/>
      <c r="ED23" s="25"/>
      <c r="EE23" s="25"/>
      <c r="EF23" s="25"/>
      <c r="EG23" s="25"/>
      <c r="EH23" s="25"/>
      <c r="EI23" s="25"/>
      <c r="EJ23" s="25"/>
      <c r="EK23" s="25"/>
      <c r="EL23" s="25"/>
      <c r="EM23" s="25"/>
      <c r="EN23" s="25"/>
      <c r="EO23" s="25"/>
      <c r="EP23" s="25"/>
      <c r="EQ23" s="25"/>
      <c r="ER23" s="25"/>
      <c r="ES23" s="25"/>
      <c r="ET23" s="25"/>
      <c r="EU23" s="25"/>
      <c r="EV23" s="25"/>
      <c r="EW23" s="25"/>
      <c r="EX23" s="25"/>
      <c r="EY23" s="25"/>
      <c r="EZ23" s="25"/>
      <c r="FA23" s="25"/>
      <c r="FB23" s="25"/>
      <c r="FC23" s="25"/>
      <c r="FD23" s="25"/>
      <c r="FE23" s="25"/>
      <c r="FF23" s="25"/>
      <c r="FG23" s="25"/>
      <c r="FH23" s="25"/>
      <c r="FI23" s="25"/>
      <c r="FJ23" s="25"/>
      <c r="FK23" s="25"/>
      <c r="FL23" s="25"/>
      <c r="FM23" s="25"/>
      <c r="FN23" s="25"/>
      <c r="FO23" s="25"/>
      <c r="FP23" s="25"/>
      <c r="FQ23" s="25"/>
      <c r="FR23" s="25"/>
      <c r="FS23" s="25"/>
      <c r="FT23" s="25"/>
      <c r="FU23" s="25"/>
      <c r="FV23" s="25"/>
      <c r="FW23" s="25"/>
      <c r="FX23" s="25"/>
      <c r="FY23" s="25"/>
      <c r="FZ23" s="25"/>
      <c r="GA23" s="25"/>
      <c r="GB23" s="25"/>
      <c r="GC23" s="25"/>
      <c r="GD23" s="25"/>
      <c r="GE23" s="25"/>
      <c r="GF23" s="25"/>
      <c r="GG23" s="25"/>
      <c r="GH23" s="25"/>
      <c r="GI23" s="25"/>
      <c r="GJ23" s="25"/>
      <c r="GK23" s="25"/>
      <c r="GL23" s="25"/>
      <c r="GM23" s="25"/>
      <c r="GN23" s="25"/>
      <c r="GO23" s="25"/>
      <c r="GP23" s="25"/>
      <c r="GQ23" s="25"/>
      <c r="GR23" s="25"/>
      <c r="GS23" s="25"/>
      <c r="GT23" s="25"/>
      <c r="GU23" s="25"/>
      <c r="GV23" s="25"/>
      <c r="GW23" s="25"/>
      <c r="GX23" s="25"/>
      <c r="GY23" s="25"/>
      <c r="GZ23" s="25"/>
      <c r="HA23" s="25"/>
      <c r="HB23" s="25"/>
      <c r="HC23" s="25"/>
      <c r="HD23" s="25"/>
      <c r="HE23" s="25"/>
      <c r="HF23" s="25"/>
      <c r="HG23" s="25"/>
      <c r="HH23" s="25"/>
      <c r="HI23" s="25"/>
      <c r="HJ23" s="25"/>
      <c r="HK23" s="25"/>
      <c r="HL23" s="25"/>
      <c r="HM23" s="25"/>
      <c r="HN23" s="25"/>
      <c r="HO23" s="25"/>
      <c r="HP23" s="25"/>
      <c r="HQ23" s="25"/>
      <c r="HR23" s="25"/>
      <c r="HS23" s="25"/>
      <c r="HT23" s="25"/>
      <c r="HU23" s="25"/>
      <c r="HV23" s="25"/>
      <c r="HW23" s="25"/>
      <c r="HX23" s="25"/>
      <c r="HY23" s="25"/>
      <c r="HZ23" s="25"/>
      <c r="IA23" s="25"/>
      <c r="IB23" s="25"/>
      <c r="IC23" s="25"/>
      <c r="ID23" s="25"/>
      <c r="IE23" s="25"/>
      <c r="IF23" s="25"/>
      <c r="IG23" s="25"/>
      <c r="IH23" s="25"/>
      <c r="II23" s="25"/>
      <c r="IJ23" s="25"/>
      <c r="IK23" s="25"/>
      <c r="IL23" s="25"/>
      <c r="IM23" s="25"/>
      <c r="IN23" s="25"/>
      <c r="IO23" s="25"/>
      <c r="IP23" s="25"/>
      <c r="IQ23" s="25"/>
      <c r="IR23" s="25"/>
      <c r="IS23" s="25"/>
      <c r="IT23" s="25"/>
      <c r="IU23" s="25"/>
      <c r="IV23" s="25"/>
    </row>
    <row r="24" spans="1:256" ht="20.25" customHeight="1">
      <c r="A24" s="6" t="s">
        <v>18</v>
      </c>
      <c r="B24" s="7"/>
      <c r="C24" s="10"/>
      <c r="D24" s="14"/>
      <c r="E24" s="14"/>
      <c r="F24" s="14"/>
      <c r="G24" s="14"/>
      <c r="H24" s="16">
        <f>H13-H22</f>
        <v>1202.9799999999996</v>
      </c>
      <c r="I24" s="10"/>
      <c r="J24" s="10"/>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c r="CY24" s="25"/>
      <c r="CZ24" s="25"/>
      <c r="DA24" s="25"/>
      <c r="DB24" s="25"/>
      <c r="DC24" s="25"/>
      <c r="DD24" s="25"/>
      <c r="DE24" s="25"/>
      <c r="DF24" s="25"/>
      <c r="DG24" s="25"/>
      <c r="DH24" s="25"/>
      <c r="DI24" s="25"/>
      <c r="DJ24" s="25"/>
      <c r="DK24" s="25"/>
      <c r="DL24" s="25"/>
      <c r="DM24" s="25"/>
      <c r="DN24" s="25"/>
      <c r="DO24" s="25"/>
      <c r="DP24" s="25"/>
      <c r="DQ24" s="25"/>
      <c r="DR24" s="25"/>
      <c r="DS24" s="25"/>
      <c r="DT24" s="25"/>
      <c r="DU24" s="25"/>
      <c r="DV24" s="25"/>
      <c r="DW24" s="25"/>
      <c r="DX24" s="25"/>
      <c r="DY24" s="25"/>
      <c r="DZ24" s="25"/>
      <c r="EA24" s="25"/>
      <c r="EB24" s="25"/>
      <c r="EC24" s="25"/>
      <c r="ED24" s="25"/>
      <c r="EE24" s="25"/>
      <c r="EF24" s="25"/>
      <c r="EG24" s="25"/>
      <c r="EH24" s="25"/>
      <c r="EI24" s="25"/>
      <c r="EJ24" s="25"/>
      <c r="EK24" s="25"/>
      <c r="EL24" s="25"/>
      <c r="EM24" s="25"/>
      <c r="EN24" s="25"/>
      <c r="EO24" s="25"/>
      <c r="EP24" s="25"/>
      <c r="EQ24" s="25"/>
      <c r="ER24" s="25"/>
      <c r="ES24" s="25"/>
      <c r="ET24" s="25"/>
      <c r="EU24" s="25"/>
      <c r="EV24" s="25"/>
      <c r="EW24" s="25"/>
      <c r="EX24" s="25"/>
      <c r="EY24" s="25"/>
      <c r="EZ24" s="25"/>
      <c r="FA24" s="25"/>
      <c r="FB24" s="25"/>
      <c r="FC24" s="25"/>
      <c r="FD24" s="25"/>
      <c r="FE24" s="25"/>
      <c r="FF24" s="25"/>
      <c r="FG24" s="25"/>
      <c r="FH24" s="25"/>
      <c r="FI24" s="25"/>
      <c r="FJ24" s="25"/>
      <c r="FK24" s="25"/>
      <c r="FL24" s="25"/>
      <c r="FM24" s="25"/>
      <c r="FN24" s="25"/>
      <c r="FO24" s="25"/>
      <c r="FP24" s="25"/>
      <c r="FQ24" s="25"/>
      <c r="FR24" s="25"/>
      <c r="FS24" s="25"/>
      <c r="FT24" s="25"/>
      <c r="FU24" s="25"/>
      <c r="FV24" s="25"/>
      <c r="FW24" s="25"/>
      <c r="FX24" s="25"/>
      <c r="FY24" s="25"/>
      <c r="FZ24" s="25"/>
      <c r="GA24" s="25"/>
      <c r="GB24" s="25"/>
      <c r="GC24" s="25"/>
      <c r="GD24" s="25"/>
      <c r="GE24" s="25"/>
      <c r="GF24" s="25"/>
      <c r="GG24" s="25"/>
      <c r="GH24" s="25"/>
      <c r="GI24" s="25"/>
      <c r="GJ24" s="25"/>
      <c r="GK24" s="25"/>
      <c r="GL24" s="25"/>
      <c r="GM24" s="25"/>
      <c r="GN24" s="25"/>
      <c r="GO24" s="25"/>
      <c r="GP24" s="25"/>
      <c r="GQ24" s="25"/>
      <c r="GR24" s="25"/>
      <c r="GS24" s="25"/>
      <c r="GT24" s="25"/>
      <c r="GU24" s="25"/>
      <c r="GV24" s="25"/>
      <c r="GW24" s="25"/>
      <c r="GX24" s="25"/>
      <c r="GY24" s="25"/>
      <c r="GZ24" s="25"/>
      <c r="HA24" s="25"/>
      <c r="HB24" s="25"/>
      <c r="HC24" s="25"/>
      <c r="HD24" s="25"/>
      <c r="HE24" s="25"/>
      <c r="HF24" s="25"/>
      <c r="HG24" s="25"/>
      <c r="HH24" s="25"/>
      <c r="HI24" s="25"/>
      <c r="HJ24" s="25"/>
      <c r="HK24" s="25"/>
      <c r="HL24" s="25"/>
      <c r="HM24" s="25"/>
      <c r="HN24" s="25"/>
      <c r="HO24" s="25"/>
      <c r="HP24" s="25"/>
      <c r="HQ24" s="25"/>
      <c r="HR24" s="25"/>
      <c r="HS24" s="25"/>
      <c r="HT24" s="25"/>
      <c r="HU24" s="25"/>
      <c r="HV24" s="25"/>
      <c r="HW24" s="25"/>
      <c r="HX24" s="25"/>
      <c r="HY24" s="25"/>
      <c r="HZ24" s="25"/>
      <c r="IA24" s="25"/>
      <c r="IB24" s="25"/>
      <c r="IC24" s="25"/>
      <c r="ID24" s="25"/>
      <c r="IE24" s="25"/>
      <c r="IF24" s="25"/>
      <c r="IG24" s="25"/>
      <c r="IH24" s="25"/>
      <c r="II24" s="25"/>
      <c r="IJ24" s="25"/>
      <c r="IK24" s="25"/>
      <c r="IL24" s="25"/>
      <c r="IM24" s="25"/>
      <c r="IN24" s="25"/>
      <c r="IO24" s="25"/>
      <c r="IP24" s="25"/>
      <c r="IQ24" s="25"/>
      <c r="IR24" s="25"/>
      <c r="IS24" s="25"/>
      <c r="IT24" s="25"/>
      <c r="IU24" s="25"/>
      <c r="IV24" s="25"/>
    </row>
    <row r="25" spans="1:256" ht="20.25" customHeight="1">
      <c r="A25" s="7"/>
      <c r="B25" s="7"/>
      <c r="C25" s="10"/>
      <c r="D25" s="14"/>
      <c r="E25" s="14"/>
      <c r="F25" s="14"/>
      <c r="G25" s="14"/>
      <c r="H25" s="17"/>
      <c r="I25" s="10"/>
      <c r="J25" s="10"/>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c r="CY25" s="25"/>
      <c r="CZ25" s="25"/>
      <c r="DA25" s="25"/>
      <c r="DB25" s="25"/>
      <c r="DC25" s="25"/>
      <c r="DD25" s="25"/>
      <c r="DE25" s="25"/>
      <c r="DF25" s="25"/>
      <c r="DG25" s="25"/>
      <c r="DH25" s="25"/>
      <c r="DI25" s="25"/>
      <c r="DJ25" s="25"/>
      <c r="DK25" s="25"/>
      <c r="DL25" s="25"/>
      <c r="DM25" s="25"/>
      <c r="DN25" s="25"/>
      <c r="DO25" s="25"/>
      <c r="DP25" s="25"/>
      <c r="DQ25" s="25"/>
      <c r="DR25" s="25"/>
      <c r="DS25" s="25"/>
      <c r="DT25" s="2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25"/>
      <c r="ET25" s="25"/>
      <c r="EU25" s="25"/>
      <c r="EV25" s="25"/>
      <c r="EW25" s="25"/>
      <c r="EX25" s="25"/>
      <c r="EY25" s="25"/>
      <c r="EZ25" s="25"/>
      <c r="FA25" s="25"/>
      <c r="FB25" s="25"/>
      <c r="FC25" s="25"/>
      <c r="FD25" s="25"/>
      <c r="FE25" s="25"/>
      <c r="FF25" s="25"/>
      <c r="FG25" s="25"/>
      <c r="FH25" s="25"/>
      <c r="FI25" s="25"/>
      <c r="FJ25" s="25"/>
      <c r="FK25" s="25"/>
      <c r="FL25" s="25"/>
      <c r="FM25" s="25"/>
      <c r="FN25" s="25"/>
      <c r="FO25" s="25"/>
      <c r="FP25" s="25"/>
      <c r="FQ25" s="25"/>
      <c r="FR25" s="25"/>
      <c r="FS25" s="25"/>
      <c r="FT25" s="25"/>
      <c r="FU25" s="25"/>
      <c r="FV25" s="25"/>
      <c r="FW25" s="25"/>
      <c r="FX25" s="25"/>
      <c r="FY25" s="25"/>
      <c r="FZ25" s="25"/>
      <c r="GA25" s="25"/>
      <c r="GB25" s="25"/>
      <c r="GC25" s="25"/>
      <c r="GD25" s="25"/>
      <c r="GE25" s="25"/>
      <c r="GF25" s="25"/>
      <c r="GG25" s="25"/>
      <c r="GH25" s="25"/>
      <c r="GI25" s="25"/>
      <c r="GJ25" s="25"/>
      <c r="GK25" s="25"/>
      <c r="GL25" s="25"/>
      <c r="GM25" s="25"/>
      <c r="GN25" s="25"/>
      <c r="GO25" s="25"/>
      <c r="GP25" s="25"/>
      <c r="GQ25" s="25"/>
      <c r="GR25" s="25"/>
      <c r="GS25" s="25"/>
      <c r="GT25" s="25"/>
      <c r="GU25" s="25"/>
      <c r="GV25" s="25"/>
      <c r="GW25" s="25"/>
      <c r="GX25" s="25"/>
      <c r="GY25" s="25"/>
      <c r="GZ25" s="25"/>
      <c r="HA25" s="25"/>
      <c r="HB25" s="25"/>
      <c r="HC25" s="25"/>
      <c r="HD25" s="25"/>
      <c r="HE25" s="25"/>
      <c r="HF25" s="25"/>
      <c r="HG25" s="25"/>
      <c r="HH25" s="25"/>
      <c r="HI25" s="25"/>
      <c r="HJ25" s="25"/>
      <c r="HK25" s="25"/>
      <c r="HL25" s="25"/>
      <c r="HM25" s="25"/>
      <c r="HN25" s="25"/>
      <c r="HO25" s="25"/>
      <c r="HP25" s="25"/>
      <c r="HQ25" s="25"/>
      <c r="HR25" s="25"/>
      <c r="HS25" s="25"/>
      <c r="HT25" s="25"/>
      <c r="HU25" s="25"/>
      <c r="HV25" s="25"/>
      <c r="HW25" s="25"/>
      <c r="HX25" s="25"/>
      <c r="HY25" s="25"/>
      <c r="HZ25" s="25"/>
      <c r="IA25" s="25"/>
      <c r="IB25" s="25"/>
      <c r="IC25" s="25"/>
      <c r="ID25" s="25"/>
      <c r="IE25" s="25"/>
      <c r="IF25" s="25"/>
      <c r="IG25" s="25"/>
      <c r="IH25" s="25"/>
      <c r="II25" s="25"/>
      <c r="IJ25" s="25"/>
      <c r="IK25" s="25"/>
      <c r="IL25" s="25"/>
      <c r="IM25" s="25"/>
      <c r="IN25" s="25"/>
      <c r="IO25" s="25"/>
      <c r="IP25" s="25"/>
      <c r="IQ25" s="25"/>
      <c r="IR25" s="25"/>
      <c r="IS25" s="25"/>
      <c r="IT25" s="25"/>
      <c r="IU25" s="25"/>
      <c r="IV25" s="25"/>
    </row>
    <row r="26" spans="1:256" ht="19.7" customHeight="1">
      <c r="A26" s="7"/>
      <c r="B26" s="7"/>
      <c r="C26" s="10"/>
      <c r="D26" s="14"/>
      <c r="E26" s="14"/>
      <c r="F26" s="14"/>
      <c r="G26" s="14"/>
      <c r="H26" s="14"/>
      <c r="I26" s="10"/>
      <c r="J26" s="10"/>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c r="GT26" s="25"/>
      <c r="GU26" s="25"/>
      <c r="GV26" s="25"/>
      <c r="GW26" s="25"/>
      <c r="GX26" s="25"/>
      <c r="GY26" s="25"/>
      <c r="GZ26" s="25"/>
      <c r="HA26" s="25"/>
      <c r="HB26" s="25"/>
      <c r="HC26" s="25"/>
      <c r="HD26" s="25"/>
      <c r="HE26" s="25"/>
      <c r="HF26" s="25"/>
      <c r="HG26" s="25"/>
      <c r="HH26" s="25"/>
      <c r="HI26" s="25"/>
      <c r="HJ26" s="25"/>
      <c r="HK26" s="25"/>
      <c r="HL26" s="25"/>
      <c r="HM26" s="25"/>
      <c r="HN26" s="25"/>
      <c r="HO26" s="25"/>
      <c r="HP26" s="25"/>
      <c r="HQ26" s="25"/>
      <c r="HR26" s="25"/>
      <c r="HS26" s="25"/>
      <c r="HT26" s="25"/>
      <c r="HU26" s="25"/>
      <c r="HV26" s="25"/>
      <c r="HW26" s="25"/>
      <c r="HX26" s="25"/>
      <c r="HY26" s="25"/>
      <c r="HZ26" s="25"/>
      <c r="IA26" s="25"/>
      <c r="IB26" s="25"/>
      <c r="IC26" s="25"/>
      <c r="ID26" s="25"/>
      <c r="IE26" s="25"/>
      <c r="IF26" s="25"/>
      <c r="IG26" s="25"/>
      <c r="IH26" s="25"/>
      <c r="II26" s="25"/>
      <c r="IJ26" s="25"/>
      <c r="IK26" s="25"/>
      <c r="IL26" s="25"/>
      <c r="IM26" s="25"/>
      <c r="IN26" s="25"/>
      <c r="IO26" s="25"/>
      <c r="IP26" s="25"/>
      <c r="IQ26" s="25"/>
      <c r="IR26" s="25"/>
      <c r="IS26" s="25"/>
      <c r="IT26" s="25"/>
      <c r="IU26" s="25"/>
      <c r="IV26" s="25"/>
    </row>
    <row r="27" spans="1:256" ht="19.7" customHeight="1">
      <c r="A27" s="10"/>
      <c r="B27" s="7"/>
      <c r="C27" s="19" t="s">
        <v>19</v>
      </c>
      <c r="D27" s="14"/>
      <c r="E27" s="57">
        <v>30.04</v>
      </c>
      <c r="F27" s="14"/>
      <c r="G27" s="14">
        <v>1095.19</v>
      </c>
      <c r="H27" s="14">
        <f>G27+E27</f>
        <v>1125.23</v>
      </c>
      <c r="I27" s="10"/>
      <c r="J27" s="10"/>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c r="CY27" s="25"/>
      <c r="CZ27" s="25"/>
      <c r="DA27" s="25"/>
      <c r="DB27" s="25"/>
      <c r="DC27" s="25"/>
      <c r="DD27" s="25"/>
      <c r="DE27" s="25"/>
      <c r="DF27" s="25"/>
      <c r="DG27" s="25"/>
      <c r="DH27" s="25"/>
      <c r="DI27" s="25"/>
      <c r="DJ27" s="25"/>
      <c r="DK27" s="25"/>
      <c r="DL27" s="25"/>
      <c r="DM27" s="25"/>
      <c r="DN27" s="25"/>
      <c r="DO27" s="25"/>
      <c r="DP27" s="25"/>
      <c r="DQ27" s="25"/>
      <c r="DR27" s="25"/>
      <c r="DS27" s="25"/>
      <c r="DT27" s="25"/>
      <c r="DU27" s="25"/>
      <c r="DV27" s="25"/>
      <c r="DW27" s="25"/>
      <c r="DX27" s="25"/>
      <c r="DY27" s="25"/>
      <c r="DZ27" s="25"/>
      <c r="EA27" s="25"/>
      <c r="EB27" s="25"/>
      <c r="EC27" s="25"/>
      <c r="ED27" s="25"/>
      <c r="EE27" s="25"/>
      <c r="EF27" s="25"/>
      <c r="EG27" s="25"/>
      <c r="EH27" s="25"/>
      <c r="EI27" s="25"/>
      <c r="EJ27" s="25"/>
      <c r="EK27" s="25"/>
      <c r="EL27" s="25"/>
      <c r="EM27" s="25"/>
      <c r="EN27" s="25"/>
      <c r="EO27" s="25"/>
      <c r="EP27" s="25"/>
      <c r="EQ27" s="25"/>
      <c r="ER27" s="25"/>
      <c r="ES27" s="25"/>
      <c r="ET27" s="25"/>
      <c r="EU27" s="25"/>
      <c r="EV27" s="25"/>
      <c r="EW27" s="25"/>
      <c r="EX27" s="25"/>
      <c r="EY27" s="25"/>
      <c r="EZ27" s="25"/>
      <c r="FA27" s="25"/>
      <c r="FB27" s="25"/>
      <c r="FC27" s="25"/>
      <c r="FD27" s="25"/>
      <c r="FE27" s="25"/>
      <c r="FF27" s="25"/>
      <c r="FG27" s="25"/>
      <c r="FH27" s="25"/>
      <c r="FI27" s="25"/>
      <c r="FJ27" s="25"/>
      <c r="FK27" s="25"/>
      <c r="FL27" s="25"/>
      <c r="FM27" s="25"/>
      <c r="FN27" s="25"/>
      <c r="FO27" s="25"/>
      <c r="FP27" s="25"/>
      <c r="FQ27" s="25"/>
      <c r="FR27" s="25"/>
      <c r="FS27" s="25"/>
      <c r="FT27" s="25"/>
      <c r="FU27" s="25"/>
      <c r="FV27" s="25"/>
      <c r="FW27" s="25"/>
      <c r="FX27" s="25"/>
      <c r="FY27" s="25"/>
      <c r="FZ27" s="25"/>
      <c r="GA27" s="25"/>
      <c r="GB27" s="25"/>
      <c r="GC27" s="25"/>
      <c r="GD27" s="25"/>
      <c r="GE27" s="25"/>
      <c r="GF27" s="25"/>
      <c r="GG27" s="25"/>
      <c r="GH27" s="25"/>
      <c r="GI27" s="25"/>
      <c r="GJ27" s="25"/>
      <c r="GK27" s="25"/>
      <c r="GL27" s="25"/>
      <c r="GM27" s="25"/>
      <c r="GN27" s="25"/>
      <c r="GO27" s="25"/>
      <c r="GP27" s="25"/>
      <c r="GQ27" s="25"/>
      <c r="GR27" s="25"/>
      <c r="GS27" s="25"/>
      <c r="GT27" s="25"/>
      <c r="GU27" s="25"/>
      <c r="GV27" s="25"/>
      <c r="GW27" s="25"/>
      <c r="GX27" s="25"/>
      <c r="GY27" s="25"/>
      <c r="GZ27" s="25"/>
      <c r="HA27" s="25"/>
      <c r="HB27" s="25"/>
      <c r="HC27" s="25"/>
      <c r="HD27" s="25"/>
      <c r="HE27" s="25"/>
      <c r="HF27" s="25"/>
      <c r="HG27" s="25"/>
      <c r="HH27" s="25"/>
      <c r="HI27" s="25"/>
      <c r="HJ27" s="25"/>
      <c r="HK27" s="25"/>
      <c r="HL27" s="25"/>
      <c r="HM27" s="25"/>
      <c r="HN27" s="25"/>
      <c r="HO27" s="25"/>
      <c r="HP27" s="25"/>
      <c r="HQ27" s="25"/>
      <c r="HR27" s="25"/>
      <c r="HS27" s="25"/>
      <c r="HT27" s="25"/>
      <c r="HU27" s="25"/>
      <c r="HV27" s="25"/>
      <c r="HW27" s="25"/>
      <c r="HX27" s="25"/>
      <c r="HY27" s="25"/>
      <c r="HZ27" s="25"/>
      <c r="IA27" s="25"/>
      <c r="IB27" s="25"/>
      <c r="IC27" s="25"/>
      <c r="ID27" s="25"/>
      <c r="IE27" s="25"/>
      <c r="IF27" s="25"/>
      <c r="IG27" s="25"/>
      <c r="IH27" s="25"/>
      <c r="II27" s="25"/>
      <c r="IJ27" s="25"/>
      <c r="IK27" s="25"/>
      <c r="IL27" s="25"/>
      <c r="IM27" s="25"/>
      <c r="IN27" s="25"/>
      <c r="IO27" s="25"/>
      <c r="IP27" s="25"/>
      <c r="IQ27" s="25"/>
      <c r="IR27" s="25"/>
      <c r="IS27" s="25"/>
      <c r="IT27" s="25"/>
      <c r="IU27" s="25"/>
      <c r="IV27" s="25"/>
    </row>
    <row r="28" spans="1:256" ht="20.25" customHeight="1">
      <c r="A28" s="10"/>
      <c r="B28" s="7"/>
      <c r="C28" s="13" t="str">
        <f>A24</f>
        <v>Surplus / (Deficit) for year</v>
      </c>
      <c r="D28" s="14"/>
      <c r="E28" s="16">
        <f>E13-E22</f>
        <v>-266.61000000000058</v>
      </c>
      <c r="F28" s="14"/>
      <c r="G28" s="16">
        <f>G13-G22</f>
        <v>1409.59</v>
      </c>
      <c r="H28" s="16">
        <f>H24</f>
        <v>1202.9799999999996</v>
      </c>
      <c r="I28" s="10"/>
      <c r="J28" s="10"/>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c r="CY28" s="25"/>
      <c r="CZ28" s="25"/>
      <c r="DA28" s="25"/>
      <c r="DB28" s="25"/>
      <c r="DC28" s="25"/>
      <c r="DD28" s="25"/>
      <c r="DE28" s="25"/>
      <c r="DF28" s="25"/>
      <c r="DG28" s="25"/>
      <c r="DH28" s="25"/>
      <c r="DI28" s="25"/>
      <c r="DJ28" s="25"/>
      <c r="DK28" s="25"/>
      <c r="DL28" s="25"/>
      <c r="DM28" s="25"/>
      <c r="DN28" s="25"/>
      <c r="DO28" s="25"/>
      <c r="DP28" s="25"/>
      <c r="DQ28" s="25"/>
      <c r="DR28" s="25"/>
      <c r="DS28" s="25"/>
      <c r="DT28" s="25"/>
      <c r="DU28" s="25"/>
      <c r="DV28" s="25"/>
      <c r="DW28" s="25"/>
      <c r="DX28" s="25"/>
      <c r="DY28" s="25"/>
      <c r="DZ28" s="25"/>
      <c r="EA28" s="25"/>
      <c r="EB28" s="25"/>
      <c r="EC28" s="25"/>
      <c r="ED28" s="25"/>
      <c r="EE28" s="25"/>
      <c r="EF28" s="25"/>
      <c r="EG28" s="25"/>
      <c r="EH28" s="25"/>
      <c r="EI28" s="25"/>
      <c r="EJ28" s="25"/>
      <c r="EK28" s="25"/>
      <c r="EL28" s="25"/>
      <c r="EM28" s="25"/>
      <c r="EN28" s="25"/>
      <c r="EO28" s="25"/>
      <c r="EP28" s="25"/>
      <c r="EQ28" s="25"/>
      <c r="ER28" s="25"/>
      <c r="ES28" s="25"/>
      <c r="ET28" s="25"/>
      <c r="EU28" s="25"/>
      <c r="EV28" s="25"/>
      <c r="EW28" s="25"/>
      <c r="EX28" s="25"/>
      <c r="EY28" s="25"/>
      <c r="EZ28" s="25"/>
      <c r="FA28" s="25"/>
      <c r="FB28" s="25"/>
      <c r="FC28" s="25"/>
      <c r="FD28" s="25"/>
      <c r="FE28" s="25"/>
      <c r="FF28" s="25"/>
      <c r="FG28" s="25"/>
      <c r="FH28" s="25"/>
      <c r="FI28" s="25"/>
      <c r="FJ28" s="25"/>
      <c r="FK28" s="25"/>
      <c r="FL28" s="25"/>
      <c r="FM28" s="25"/>
      <c r="FN28" s="25"/>
      <c r="FO28" s="25"/>
      <c r="FP28" s="25"/>
      <c r="FQ28" s="25"/>
      <c r="FR28" s="25"/>
      <c r="FS28" s="25"/>
      <c r="FT28" s="25"/>
      <c r="FU28" s="25"/>
      <c r="FV28" s="25"/>
      <c r="FW28" s="25"/>
      <c r="FX28" s="25"/>
      <c r="FY28" s="25"/>
      <c r="FZ28" s="25"/>
      <c r="GA28" s="25"/>
      <c r="GB28" s="25"/>
      <c r="GC28" s="25"/>
      <c r="GD28" s="25"/>
      <c r="GE28" s="25"/>
      <c r="GF28" s="25"/>
      <c r="GG28" s="25"/>
      <c r="GH28" s="25"/>
      <c r="GI28" s="25"/>
      <c r="GJ28" s="25"/>
      <c r="GK28" s="25"/>
      <c r="GL28" s="25"/>
      <c r="GM28" s="25"/>
      <c r="GN28" s="25"/>
      <c r="GO28" s="25"/>
      <c r="GP28" s="25"/>
      <c r="GQ28" s="25"/>
      <c r="GR28" s="25"/>
      <c r="GS28" s="25"/>
      <c r="GT28" s="25"/>
      <c r="GU28" s="25"/>
      <c r="GV28" s="25"/>
      <c r="GW28" s="25"/>
      <c r="GX28" s="25"/>
      <c r="GY28" s="25"/>
      <c r="GZ28" s="25"/>
      <c r="HA28" s="25"/>
      <c r="HB28" s="25"/>
      <c r="HC28" s="25"/>
      <c r="HD28" s="25"/>
      <c r="HE28" s="25"/>
      <c r="HF28" s="25"/>
      <c r="HG28" s="25"/>
      <c r="HH28" s="25"/>
      <c r="HI28" s="25"/>
      <c r="HJ28" s="25"/>
      <c r="HK28" s="25"/>
      <c r="HL28" s="25"/>
      <c r="HM28" s="25"/>
      <c r="HN28" s="25"/>
      <c r="HO28" s="25"/>
      <c r="HP28" s="25"/>
      <c r="HQ28" s="25"/>
      <c r="HR28" s="25"/>
      <c r="HS28" s="25"/>
      <c r="HT28" s="25"/>
      <c r="HU28" s="25"/>
      <c r="HV28" s="25"/>
      <c r="HW28" s="25"/>
      <c r="HX28" s="25"/>
      <c r="HY28" s="25"/>
      <c r="HZ28" s="25"/>
      <c r="IA28" s="25"/>
      <c r="IB28" s="25"/>
      <c r="IC28" s="25"/>
      <c r="ID28" s="25"/>
      <c r="IE28" s="25"/>
      <c r="IF28" s="25"/>
      <c r="IG28" s="25"/>
      <c r="IH28" s="25"/>
      <c r="II28" s="25"/>
      <c r="IJ28" s="25"/>
      <c r="IK28" s="25"/>
      <c r="IL28" s="25"/>
      <c r="IM28" s="25"/>
      <c r="IN28" s="25"/>
      <c r="IO28" s="25"/>
      <c r="IP28" s="25"/>
      <c r="IQ28" s="25"/>
      <c r="IR28" s="25"/>
      <c r="IS28" s="25"/>
      <c r="IT28" s="25"/>
      <c r="IU28" s="25"/>
      <c r="IV28" s="25"/>
    </row>
    <row r="29" spans="1:256" ht="20.85" customHeight="1">
      <c r="A29" s="10"/>
      <c r="B29" s="7"/>
      <c r="C29" s="19" t="s">
        <v>20</v>
      </c>
      <c r="D29" s="14"/>
      <c r="E29" s="18">
        <f>SUM(E27:E28)</f>
        <v>-236.57000000000059</v>
      </c>
      <c r="F29" s="14"/>
      <c r="G29" s="18">
        <f>SUM(G27:G28)</f>
        <v>2504.7799999999997</v>
      </c>
      <c r="H29" s="18">
        <f>H27+H28</f>
        <v>2328.2099999999996</v>
      </c>
      <c r="I29" s="10"/>
      <c r="J29" s="10"/>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25"/>
      <c r="EQ29" s="25"/>
      <c r="ER29" s="25"/>
      <c r="ES29" s="25"/>
      <c r="ET29" s="25"/>
      <c r="EU29" s="25"/>
      <c r="EV29" s="25"/>
      <c r="EW29" s="25"/>
      <c r="EX29" s="25"/>
      <c r="EY29" s="25"/>
      <c r="EZ29" s="25"/>
      <c r="FA29" s="25"/>
      <c r="FB29" s="25"/>
      <c r="FC29" s="25"/>
      <c r="FD29" s="25"/>
      <c r="FE29" s="25"/>
      <c r="FF29" s="25"/>
      <c r="FG29" s="25"/>
      <c r="FH29" s="25"/>
      <c r="FI29" s="25"/>
      <c r="FJ29" s="25"/>
      <c r="FK29" s="25"/>
      <c r="FL29" s="25"/>
      <c r="FM29" s="25"/>
      <c r="FN29" s="25"/>
      <c r="FO29" s="25"/>
      <c r="FP29" s="25"/>
      <c r="FQ29" s="25"/>
      <c r="FR29" s="25"/>
      <c r="FS29" s="25"/>
      <c r="FT29" s="25"/>
      <c r="FU29" s="25"/>
      <c r="FV29" s="25"/>
      <c r="FW29" s="25"/>
      <c r="FX29" s="25"/>
      <c r="FY29" s="25"/>
      <c r="FZ29" s="25"/>
      <c r="GA29" s="25"/>
      <c r="GB29" s="25"/>
      <c r="GC29" s="25"/>
      <c r="GD29" s="25"/>
      <c r="GE29" s="25"/>
      <c r="GF29" s="25"/>
      <c r="GG29" s="25"/>
      <c r="GH29" s="25"/>
      <c r="GI29" s="25"/>
      <c r="GJ29" s="25"/>
      <c r="GK29" s="25"/>
      <c r="GL29" s="25"/>
      <c r="GM29" s="25"/>
      <c r="GN29" s="25"/>
      <c r="GO29" s="25"/>
      <c r="GP29" s="25"/>
      <c r="GQ29" s="25"/>
      <c r="GR29" s="25"/>
      <c r="GS29" s="25"/>
      <c r="GT29" s="25"/>
      <c r="GU29" s="25"/>
      <c r="GV29" s="25"/>
      <c r="GW29" s="25"/>
      <c r="GX29" s="25"/>
      <c r="GY29" s="25"/>
      <c r="GZ29" s="25"/>
      <c r="HA29" s="25"/>
      <c r="HB29" s="25"/>
      <c r="HC29" s="25"/>
      <c r="HD29" s="25"/>
      <c r="HE29" s="25"/>
      <c r="HF29" s="25"/>
      <c r="HG29" s="25"/>
      <c r="HH29" s="25"/>
      <c r="HI29" s="25"/>
      <c r="HJ29" s="25"/>
      <c r="HK29" s="25"/>
      <c r="HL29" s="25"/>
      <c r="HM29" s="25"/>
      <c r="HN29" s="25"/>
      <c r="HO29" s="25"/>
      <c r="HP29" s="25"/>
      <c r="HQ29" s="25"/>
      <c r="HR29" s="25"/>
      <c r="HS29" s="25"/>
      <c r="HT29" s="25"/>
      <c r="HU29" s="25"/>
      <c r="HV29" s="25"/>
      <c r="HW29" s="25"/>
      <c r="HX29" s="25"/>
      <c r="HY29" s="25"/>
      <c r="HZ29" s="25"/>
      <c r="IA29" s="25"/>
      <c r="IB29" s="25"/>
      <c r="IC29" s="25"/>
      <c r="ID29" s="25"/>
      <c r="IE29" s="25"/>
      <c r="IF29" s="25"/>
      <c r="IG29" s="25"/>
      <c r="IH29" s="25"/>
      <c r="II29" s="25"/>
      <c r="IJ29" s="25"/>
      <c r="IK29" s="25"/>
      <c r="IL29" s="25"/>
      <c r="IM29" s="25"/>
      <c r="IN29" s="25"/>
      <c r="IO29" s="25"/>
      <c r="IP29" s="25"/>
      <c r="IQ29" s="25"/>
      <c r="IR29" s="25"/>
      <c r="IS29" s="25"/>
      <c r="IT29" s="25"/>
      <c r="IU29" s="25"/>
      <c r="IV29" s="25"/>
    </row>
    <row r="30" spans="1:256" ht="20.25" customHeight="1">
      <c r="A30" s="10"/>
      <c r="B30" s="7"/>
      <c r="C30" s="10"/>
      <c r="D30" s="14"/>
      <c r="E30" s="17"/>
      <c r="F30" s="14"/>
      <c r="G30" s="17"/>
      <c r="H30" s="17"/>
      <c r="I30" s="10"/>
      <c r="J30" s="10"/>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c r="CY30" s="25"/>
      <c r="CZ30" s="25"/>
      <c r="DA30" s="25"/>
      <c r="DB30" s="25"/>
      <c r="DC30" s="25"/>
      <c r="DD30" s="25"/>
      <c r="DE30" s="25"/>
      <c r="DF30" s="25"/>
      <c r="DG30" s="25"/>
      <c r="DH30" s="25"/>
      <c r="DI30" s="25"/>
      <c r="DJ30" s="25"/>
      <c r="DK30" s="25"/>
      <c r="DL30" s="25"/>
      <c r="DM30" s="25"/>
      <c r="DN30" s="25"/>
      <c r="DO30" s="25"/>
      <c r="DP30" s="25"/>
      <c r="DQ30" s="25"/>
      <c r="DR30" s="25"/>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c r="FG30" s="25"/>
      <c r="FH30" s="25"/>
      <c r="FI30" s="25"/>
      <c r="FJ30" s="25"/>
      <c r="FK30" s="25"/>
      <c r="FL30" s="25"/>
      <c r="FM30" s="25"/>
      <c r="FN30" s="25"/>
      <c r="FO30" s="25"/>
      <c r="FP30" s="25"/>
      <c r="FQ30" s="25"/>
      <c r="FR30" s="25"/>
      <c r="FS30" s="25"/>
      <c r="FT30" s="25"/>
      <c r="FU30" s="25"/>
      <c r="FV30" s="25"/>
      <c r="FW30" s="25"/>
      <c r="FX30" s="25"/>
      <c r="FY30" s="25"/>
      <c r="FZ30" s="25"/>
      <c r="GA30" s="25"/>
      <c r="GB30" s="25"/>
      <c r="GC30" s="25"/>
      <c r="GD30" s="25"/>
      <c r="GE30" s="25"/>
      <c r="GF30" s="25"/>
      <c r="GG30" s="25"/>
      <c r="GH30" s="25"/>
      <c r="GI30" s="25"/>
      <c r="GJ30" s="25"/>
      <c r="GK30" s="25"/>
      <c r="GL30" s="25"/>
      <c r="GM30" s="25"/>
      <c r="GN30" s="25"/>
      <c r="GO30" s="25"/>
      <c r="GP30" s="25"/>
      <c r="GQ30" s="25"/>
      <c r="GR30" s="25"/>
      <c r="GS30" s="25"/>
      <c r="GT30" s="25"/>
      <c r="GU30" s="25"/>
      <c r="GV30" s="25"/>
      <c r="GW30" s="25"/>
      <c r="GX30" s="25"/>
      <c r="GY30" s="25"/>
      <c r="GZ30" s="25"/>
      <c r="HA30" s="25"/>
      <c r="HB30" s="25"/>
      <c r="HC30" s="25"/>
      <c r="HD30" s="25"/>
      <c r="HE30" s="25"/>
      <c r="HF30" s="25"/>
      <c r="HG30" s="25"/>
      <c r="HH30" s="25"/>
      <c r="HI30" s="25"/>
      <c r="HJ30" s="25"/>
      <c r="HK30" s="25"/>
      <c r="HL30" s="25"/>
      <c r="HM30" s="25"/>
      <c r="HN30" s="25"/>
      <c r="HO30" s="25"/>
      <c r="HP30" s="25"/>
      <c r="HQ30" s="25"/>
      <c r="HR30" s="25"/>
      <c r="HS30" s="25"/>
      <c r="HT30" s="25"/>
      <c r="HU30" s="25"/>
      <c r="HV30" s="25"/>
      <c r="HW30" s="25"/>
      <c r="HX30" s="25"/>
      <c r="HY30" s="25"/>
      <c r="HZ30" s="25"/>
      <c r="IA30" s="25"/>
      <c r="IB30" s="25"/>
      <c r="IC30" s="25"/>
      <c r="ID30" s="25"/>
      <c r="IE30" s="25"/>
      <c r="IF30" s="25"/>
      <c r="IG30" s="25"/>
      <c r="IH30" s="25"/>
      <c r="II30" s="25"/>
      <c r="IJ30" s="25"/>
      <c r="IK30" s="25"/>
      <c r="IL30" s="25"/>
      <c r="IM30" s="25"/>
      <c r="IN30" s="25"/>
      <c r="IO30" s="25"/>
      <c r="IP30" s="25"/>
      <c r="IQ30" s="25"/>
      <c r="IR30" s="25"/>
      <c r="IS30" s="25"/>
      <c r="IT30" s="25"/>
      <c r="IU30" s="25"/>
      <c r="IV30" s="25"/>
    </row>
    <row r="31" spans="1:256" ht="20.25" customHeight="1">
      <c r="A31" s="7"/>
      <c r="B31" s="7"/>
      <c r="C31" s="6" t="s">
        <v>21</v>
      </c>
      <c r="D31" s="14"/>
      <c r="E31" s="14"/>
      <c r="F31" s="14"/>
      <c r="G31" s="14"/>
      <c r="H31" s="16">
        <f>H29</f>
        <v>2328.2099999999996</v>
      </c>
      <c r="I31" s="10"/>
      <c r="J31" s="10"/>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c r="CY31" s="25"/>
      <c r="CZ31" s="25"/>
      <c r="DA31" s="25"/>
      <c r="DB31" s="25"/>
      <c r="DC31" s="25"/>
      <c r="DD31" s="25"/>
      <c r="DE31" s="25"/>
      <c r="DF31" s="25"/>
      <c r="DG31" s="25"/>
      <c r="DH31" s="25"/>
      <c r="DI31" s="25"/>
      <c r="DJ31" s="25"/>
      <c r="DK31" s="25"/>
      <c r="DL31" s="25"/>
      <c r="DM31" s="25"/>
      <c r="DN31" s="25"/>
      <c r="DO31" s="25"/>
      <c r="DP31" s="25"/>
      <c r="DQ31" s="25"/>
      <c r="DR31" s="25"/>
      <c r="DS31" s="25"/>
      <c r="DT31" s="25"/>
      <c r="DU31" s="25"/>
      <c r="DV31" s="25"/>
      <c r="DW31" s="25"/>
      <c r="DX31" s="25"/>
      <c r="DY31" s="25"/>
      <c r="DZ31" s="25"/>
      <c r="EA31" s="25"/>
      <c r="EB31" s="25"/>
      <c r="EC31" s="25"/>
      <c r="ED31" s="25"/>
      <c r="EE31" s="25"/>
      <c r="EF31" s="25"/>
      <c r="EG31" s="25"/>
      <c r="EH31" s="25"/>
      <c r="EI31" s="25"/>
      <c r="EJ31" s="25"/>
      <c r="EK31" s="25"/>
      <c r="EL31" s="25"/>
      <c r="EM31" s="25"/>
      <c r="EN31" s="25"/>
      <c r="EO31" s="25"/>
      <c r="EP31" s="25"/>
      <c r="EQ31" s="25"/>
      <c r="ER31" s="25"/>
      <c r="ES31" s="25"/>
      <c r="ET31" s="25"/>
      <c r="EU31" s="25"/>
      <c r="EV31" s="25"/>
      <c r="EW31" s="25"/>
      <c r="EX31" s="25"/>
      <c r="EY31" s="25"/>
      <c r="EZ31" s="25"/>
      <c r="FA31" s="25"/>
      <c r="FB31" s="25"/>
      <c r="FC31" s="25"/>
      <c r="FD31" s="25"/>
      <c r="FE31" s="25"/>
      <c r="FF31" s="25"/>
      <c r="FG31" s="25"/>
      <c r="FH31" s="25"/>
      <c r="FI31" s="25"/>
      <c r="FJ31" s="25"/>
      <c r="FK31" s="25"/>
      <c r="FL31" s="25"/>
      <c r="FM31" s="25"/>
      <c r="FN31" s="25"/>
      <c r="FO31" s="25"/>
      <c r="FP31" s="25"/>
      <c r="FQ31" s="25"/>
      <c r="FR31" s="25"/>
      <c r="FS31" s="25"/>
      <c r="FT31" s="25"/>
      <c r="FU31" s="25"/>
      <c r="FV31" s="25"/>
      <c r="FW31" s="25"/>
      <c r="FX31" s="25"/>
      <c r="FY31" s="25"/>
      <c r="FZ31" s="25"/>
      <c r="GA31" s="25"/>
      <c r="GB31" s="25"/>
      <c r="GC31" s="25"/>
      <c r="GD31" s="25"/>
      <c r="GE31" s="25"/>
      <c r="GF31" s="25"/>
      <c r="GG31" s="25"/>
      <c r="GH31" s="25"/>
      <c r="GI31" s="25"/>
      <c r="GJ31" s="25"/>
      <c r="GK31" s="25"/>
      <c r="GL31" s="25"/>
      <c r="GM31" s="25"/>
      <c r="GN31" s="25"/>
      <c r="GO31" s="25"/>
      <c r="GP31" s="25"/>
      <c r="GQ31" s="25"/>
      <c r="GR31" s="25"/>
      <c r="GS31" s="25"/>
      <c r="GT31" s="25"/>
      <c r="GU31" s="25"/>
      <c r="GV31" s="25"/>
      <c r="GW31" s="25"/>
      <c r="GX31" s="25"/>
      <c r="GY31" s="25"/>
      <c r="GZ31" s="25"/>
      <c r="HA31" s="25"/>
      <c r="HB31" s="25"/>
      <c r="HC31" s="25"/>
      <c r="HD31" s="25"/>
      <c r="HE31" s="25"/>
      <c r="HF31" s="25"/>
      <c r="HG31" s="25"/>
      <c r="HH31" s="25"/>
      <c r="HI31" s="25"/>
      <c r="HJ31" s="25"/>
      <c r="HK31" s="25"/>
      <c r="HL31" s="25"/>
      <c r="HM31" s="25"/>
      <c r="HN31" s="25"/>
      <c r="HO31" s="25"/>
      <c r="HP31" s="25"/>
      <c r="HQ31" s="25"/>
      <c r="HR31" s="25"/>
      <c r="HS31" s="25"/>
      <c r="HT31" s="25"/>
      <c r="HU31" s="25"/>
      <c r="HV31" s="25"/>
      <c r="HW31" s="25"/>
      <c r="HX31" s="25"/>
      <c r="HY31" s="25"/>
      <c r="HZ31" s="25"/>
      <c r="IA31" s="25"/>
      <c r="IB31" s="25"/>
      <c r="IC31" s="25"/>
      <c r="ID31" s="25"/>
      <c r="IE31" s="25"/>
      <c r="IF31" s="25"/>
      <c r="IG31" s="25"/>
      <c r="IH31" s="25"/>
      <c r="II31" s="25"/>
      <c r="IJ31" s="25"/>
      <c r="IK31" s="25"/>
      <c r="IL31" s="25"/>
      <c r="IM31" s="25"/>
      <c r="IN31" s="25"/>
      <c r="IO31" s="25"/>
      <c r="IP31" s="25"/>
      <c r="IQ31" s="25"/>
      <c r="IR31" s="25"/>
      <c r="IS31" s="25"/>
      <c r="IT31" s="25"/>
      <c r="IU31" s="25"/>
      <c r="IV31" s="25"/>
    </row>
    <row r="32" spans="1:256" ht="20.25" customHeight="1">
      <c r="A32" s="10"/>
      <c r="B32" s="7"/>
      <c r="C32" s="10"/>
      <c r="D32" s="10"/>
      <c r="E32" s="10"/>
      <c r="F32" s="10"/>
      <c r="G32" s="10"/>
      <c r="H32" s="20"/>
      <c r="I32" s="10"/>
      <c r="J32" s="10"/>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c r="CY32" s="25"/>
      <c r="CZ32" s="25"/>
      <c r="DA32" s="25"/>
      <c r="DB32" s="25"/>
      <c r="DC32" s="25"/>
      <c r="DD32" s="25"/>
      <c r="DE32" s="25"/>
      <c r="DF32" s="25"/>
      <c r="DG32" s="25"/>
      <c r="DH32" s="25"/>
      <c r="DI32" s="25"/>
      <c r="DJ32" s="25"/>
      <c r="DK32" s="25"/>
      <c r="DL32" s="25"/>
      <c r="DM32" s="25"/>
      <c r="DN32" s="25"/>
      <c r="DO32" s="25"/>
      <c r="DP32" s="25"/>
      <c r="DQ32" s="25"/>
      <c r="DR32" s="25"/>
      <c r="DS32" s="25"/>
      <c r="DT32" s="25"/>
      <c r="DU32" s="25"/>
      <c r="DV32" s="25"/>
      <c r="DW32" s="25"/>
      <c r="DX32" s="25"/>
      <c r="DY32" s="25"/>
      <c r="DZ32" s="25"/>
      <c r="EA32" s="25"/>
      <c r="EB32" s="25"/>
      <c r="EC32" s="25"/>
      <c r="ED32" s="25"/>
      <c r="EE32" s="25"/>
      <c r="EF32" s="25"/>
      <c r="EG32" s="25"/>
      <c r="EH32" s="25"/>
      <c r="EI32" s="25"/>
      <c r="EJ32" s="25"/>
      <c r="EK32" s="25"/>
      <c r="EL32" s="25"/>
      <c r="EM32" s="25"/>
      <c r="EN32" s="25"/>
      <c r="EO32" s="25"/>
      <c r="EP32" s="25"/>
      <c r="EQ32" s="25"/>
      <c r="ER32" s="25"/>
      <c r="ES32" s="25"/>
      <c r="ET32" s="25"/>
      <c r="EU32" s="25"/>
      <c r="EV32" s="25"/>
      <c r="EW32" s="25"/>
      <c r="EX32" s="25"/>
      <c r="EY32" s="25"/>
      <c r="EZ32" s="25"/>
      <c r="FA32" s="25"/>
      <c r="FB32" s="25"/>
      <c r="FC32" s="25"/>
      <c r="FD32" s="25"/>
      <c r="FE32" s="25"/>
      <c r="FF32" s="25"/>
      <c r="FG32" s="25"/>
      <c r="FH32" s="25"/>
      <c r="FI32" s="25"/>
      <c r="FJ32" s="25"/>
      <c r="FK32" s="25"/>
      <c r="FL32" s="25"/>
      <c r="FM32" s="25"/>
      <c r="FN32" s="25"/>
      <c r="FO32" s="25"/>
      <c r="FP32" s="25"/>
      <c r="FQ32" s="25"/>
      <c r="FR32" s="25"/>
      <c r="FS32" s="25"/>
      <c r="FT32" s="25"/>
      <c r="FU32" s="25"/>
      <c r="FV32" s="25"/>
      <c r="FW32" s="25"/>
      <c r="FX32" s="25"/>
      <c r="FY32" s="25"/>
      <c r="FZ32" s="25"/>
      <c r="GA32" s="25"/>
      <c r="GB32" s="25"/>
      <c r="GC32" s="25"/>
      <c r="GD32" s="25"/>
      <c r="GE32" s="25"/>
      <c r="GF32" s="25"/>
      <c r="GG32" s="25"/>
      <c r="GH32" s="25"/>
      <c r="GI32" s="25"/>
      <c r="GJ32" s="25"/>
      <c r="GK32" s="25"/>
      <c r="GL32" s="25"/>
      <c r="GM32" s="25"/>
      <c r="GN32" s="25"/>
      <c r="GO32" s="25"/>
      <c r="GP32" s="25"/>
      <c r="GQ32" s="25"/>
      <c r="GR32" s="25"/>
      <c r="GS32" s="25"/>
      <c r="GT32" s="25"/>
      <c r="GU32" s="25"/>
      <c r="GV32" s="25"/>
      <c r="GW32" s="25"/>
      <c r="GX32" s="25"/>
      <c r="GY32" s="25"/>
      <c r="GZ32" s="25"/>
      <c r="HA32" s="25"/>
      <c r="HB32" s="25"/>
      <c r="HC32" s="25"/>
      <c r="HD32" s="25"/>
      <c r="HE32" s="25"/>
      <c r="HF32" s="25"/>
      <c r="HG32" s="25"/>
      <c r="HH32" s="25"/>
      <c r="HI32" s="25"/>
      <c r="HJ32" s="25"/>
      <c r="HK32" s="25"/>
      <c r="HL32" s="25"/>
      <c r="HM32" s="25"/>
      <c r="HN32" s="25"/>
      <c r="HO32" s="25"/>
      <c r="HP32" s="25"/>
      <c r="HQ32" s="25"/>
      <c r="HR32" s="25"/>
      <c r="HS32" s="25"/>
      <c r="HT32" s="25"/>
      <c r="HU32" s="25"/>
      <c r="HV32" s="25"/>
      <c r="HW32" s="25"/>
      <c r="HX32" s="25"/>
      <c r="HY32" s="25"/>
      <c r="HZ32" s="25"/>
      <c r="IA32" s="25"/>
      <c r="IB32" s="25"/>
      <c r="IC32" s="25"/>
      <c r="ID32" s="25"/>
      <c r="IE32" s="25"/>
      <c r="IF32" s="25"/>
      <c r="IG32" s="25"/>
      <c r="IH32" s="25"/>
      <c r="II32" s="25"/>
      <c r="IJ32" s="25"/>
      <c r="IK32" s="25"/>
      <c r="IL32" s="25"/>
      <c r="IM32" s="25"/>
      <c r="IN32" s="25"/>
      <c r="IO32" s="25"/>
      <c r="IP32" s="25"/>
      <c r="IQ32" s="25"/>
      <c r="IR32" s="25"/>
      <c r="IS32" s="25"/>
      <c r="IT32" s="25"/>
      <c r="IU32" s="25"/>
      <c r="IV32" s="25"/>
    </row>
    <row r="33" spans="1:10" ht="21.6" customHeight="1">
      <c r="A33" s="10"/>
      <c r="B33" s="7"/>
      <c r="C33" s="21"/>
      <c r="D33" s="22"/>
      <c r="E33" s="62"/>
      <c r="F33" s="23"/>
      <c r="G33" s="10"/>
      <c r="H33" s="10"/>
      <c r="I33" s="10"/>
      <c r="J33" s="10"/>
    </row>
    <row r="34" spans="1:10" ht="21.6" customHeight="1">
      <c r="A34" s="10"/>
      <c r="B34" s="7"/>
      <c r="C34" s="24" t="s">
        <v>22</v>
      </c>
      <c r="D34" s="22"/>
      <c r="E34" s="24" t="s">
        <v>23</v>
      </c>
      <c r="F34" s="23"/>
      <c r="G34" s="10"/>
      <c r="H34" s="10"/>
      <c r="I34" s="10"/>
      <c r="J34" s="10"/>
    </row>
    <row r="35" spans="1:10" ht="21.6" customHeight="1">
      <c r="A35" s="10"/>
      <c r="B35" s="7"/>
      <c r="C35" s="24" t="s">
        <v>24</v>
      </c>
      <c r="D35" s="22"/>
      <c r="E35" s="24" t="s">
        <v>25</v>
      </c>
      <c r="F35" s="23"/>
      <c r="G35" s="10"/>
      <c r="H35" s="10"/>
      <c r="I35" s="10"/>
      <c r="J35" s="10"/>
    </row>
    <row r="36" spans="1:10" ht="21.6" customHeight="1">
      <c r="A36" s="10"/>
      <c r="B36" s="7"/>
      <c r="C36" s="24" t="s">
        <v>26</v>
      </c>
      <c r="D36" s="22"/>
      <c r="E36" s="21" t="s">
        <v>27</v>
      </c>
      <c r="F36" s="23"/>
      <c r="G36" s="10"/>
      <c r="H36" s="10"/>
      <c r="I36" s="10"/>
      <c r="J36" s="10"/>
    </row>
    <row r="37" spans="1:10" ht="21.6" customHeight="1">
      <c r="A37" s="10"/>
      <c r="B37" s="7"/>
      <c r="C37" s="21"/>
      <c r="D37" s="22"/>
      <c r="E37" s="21"/>
      <c r="F37" s="23"/>
      <c r="G37" s="10"/>
      <c r="H37" s="10"/>
      <c r="I37" s="10"/>
      <c r="J37" s="10"/>
    </row>
    <row r="38" spans="1:10" ht="21.6" customHeight="1">
      <c r="A38" s="10"/>
      <c r="B38" s="7"/>
      <c r="C38" s="24" t="s">
        <v>28</v>
      </c>
      <c r="D38" s="22"/>
      <c r="E38" s="21"/>
      <c r="F38" s="23"/>
      <c r="G38" s="10"/>
      <c r="H38" s="10"/>
      <c r="I38" s="10"/>
      <c r="J38" s="10"/>
    </row>
    <row r="39" spans="1:10" ht="21.6" customHeight="1">
      <c r="A39" s="10"/>
      <c r="B39" s="7"/>
      <c r="C39" s="21"/>
      <c r="D39" s="22"/>
      <c r="E39" s="62">
        <v>42807</v>
      </c>
      <c r="F39" s="23"/>
      <c r="G39" s="10"/>
      <c r="H39" s="63">
        <v>42889</v>
      </c>
      <c r="I39" s="10"/>
      <c r="J39" s="10"/>
    </row>
    <row r="40" spans="1:10" ht="21.6" customHeight="1">
      <c r="A40" s="10"/>
      <c r="B40" s="7"/>
      <c r="C40" s="24" t="s">
        <v>22</v>
      </c>
      <c r="D40" s="22"/>
      <c r="E40" s="24" t="s">
        <v>29</v>
      </c>
      <c r="F40" s="24" t="s">
        <v>30</v>
      </c>
      <c r="G40" s="10"/>
      <c r="H40" s="24" t="s">
        <v>31</v>
      </c>
      <c r="I40" s="10"/>
      <c r="J40" s="10"/>
    </row>
    <row r="41" spans="1:10" ht="21.6" customHeight="1">
      <c r="A41" s="10"/>
      <c r="B41" s="7"/>
      <c r="C41" s="24" t="s">
        <v>32</v>
      </c>
      <c r="D41" s="22"/>
      <c r="E41" s="24" t="s">
        <v>25</v>
      </c>
      <c r="F41" s="24" t="s">
        <v>33</v>
      </c>
      <c r="G41" s="10"/>
      <c r="H41" s="24" t="s">
        <v>25</v>
      </c>
      <c r="I41" s="21"/>
      <c r="J41" s="10"/>
    </row>
  </sheetData>
  <pageMargins left="0.5" right="0.5" top="0.75" bottom="0.75" header="0.27777800000000002" footer="0.27777800000000002"/>
  <pageSetup orientation="portrait" r:id="rId1"/>
  <headerFooter>
    <oddFooter>&amp;C&amp;"Helvetica Neue,Regular"&amp;12&amp;K000000&amp;P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U30"/>
  <sheetViews>
    <sheetView showGridLines="0" zoomScale="53" workbookViewId="0">
      <selection activeCell="B10" sqref="B10"/>
    </sheetView>
  </sheetViews>
  <sheetFormatPr defaultColWidth="16.28515625" defaultRowHeight="19.899999999999999" customHeight="1"/>
  <cols>
    <col min="1" max="1" width="16.28515625" style="25" customWidth="1"/>
    <col min="2" max="2" width="29.7109375" style="25" customWidth="1"/>
    <col min="3" max="4" width="11.140625" style="25" customWidth="1"/>
    <col min="5" max="5" width="11.85546875" style="25" customWidth="1"/>
    <col min="6" max="6" width="10.85546875" style="25" customWidth="1"/>
    <col min="7" max="7" width="8.85546875" style="25" customWidth="1"/>
    <col min="8" max="8" width="9.85546875" style="25" customWidth="1"/>
    <col min="9" max="9" width="9.7109375" style="25" customWidth="1"/>
    <col min="10" max="10" width="6.85546875" style="25" customWidth="1"/>
    <col min="11" max="12" width="11.85546875" style="25" customWidth="1"/>
    <col min="13" max="13" width="9" style="25" customWidth="1"/>
    <col min="14" max="14" width="9.7109375" style="25" customWidth="1"/>
    <col min="15" max="15" width="10.85546875" style="25" customWidth="1"/>
    <col min="16" max="16" width="10.140625" style="25" customWidth="1"/>
    <col min="17" max="21" width="8.7109375" style="25" customWidth="1"/>
    <col min="22" max="255" width="16.28515625" style="25" customWidth="1"/>
  </cols>
  <sheetData>
    <row r="1" spans="1:22" ht="20.100000000000001" customHeight="1">
      <c r="A1" s="6" t="s">
        <v>7</v>
      </c>
      <c r="B1" s="26"/>
      <c r="C1" s="27"/>
      <c r="D1" s="27"/>
      <c r="E1" s="27"/>
      <c r="F1" s="28"/>
      <c r="G1" s="29"/>
      <c r="H1" s="29"/>
      <c r="I1" s="29"/>
      <c r="J1" s="29"/>
      <c r="K1" s="64"/>
      <c r="L1" s="30"/>
      <c r="M1" s="31"/>
      <c r="N1" s="32"/>
      <c r="O1" s="32"/>
      <c r="P1" s="32"/>
      <c r="Q1" s="32"/>
      <c r="R1" s="32"/>
      <c r="S1" s="33"/>
      <c r="T1" s="32"/>
      <c r="U1" s="32"/>
    </row>
    <row r="2" spans="1:22" ht="20.100000000000001" customHeight="1">
      <c r="A2" s="9" t="s">
        <v>8</v>
      </c>
      <c r="B2" s="26"/>
      <c r="C2" s="27"/>
      <c r="D2" s="27"/>
      <c r="E2" s="27"/>
      <c r="F2" s="28"/>
      <c r="G2" s="29"/>
      <c r="H2" s="29"/>
      <c r="I2" s="29"/>
      <c r="J2" s="29"/>
      <c r="K2" s="64"/>
      <c r="L2" s="30"/>
      <c r="M2" s="31"/>
      <c r="N2" s="32"/>
      <c r="O2" s="32"/>
      <c r="P2" s="32"/>
      <c r="Q2" s="32"/>
      <c r="R2" s="32"/>
      <c r="S2" s="33"/>
      <c r="T2" s="32"/>
      <c r="U2" s="32"/>
    </row>
    <row r="3" spans="1:22" ht="20.100000000000001" customHeight="1">
      <c r="A3" s="34"/>
      <c r="B3" s="29"/>
      <c r="C3" s="27"/>
      <c r="D3" s="27"/>
      <c r="E3" s="27"/>
      <c r="F3" s="28"/>
      <c r="G3" s="29"/>
      <c r="H3" s="29"/>
      <c r="I3" s="29"/>
      <c r="J3" s="29"/>
      <c r="K3" s="64"/>
      <c r="L3" s="30"/>
      <c r="M3" s="35" t="s">
        <v>34</v>
      </c>
      <c r="N3" s="32"/>
      <c r="O3" s="32"/>
      <c r="P3" s="32"/>
      <c r="Q3" s="32"/>
      <c r="R3" s="32"/>
      <c r="S3" s="36" t="s">
        <v>35</v>
      </c>
      <c r="T3" s="32"/>
      <c r="U3" s="32"/>
    </row>
    <row r="4" spans="1:22" ht="44.1" customHeight="1">
      <c r="A4" s="37" t="s">
        <v>36</v>
      </c>
      <c r="B4" s="29"/>
      <c r="C4" s="38" t="s">
        <v>16</v>
      </c>
      <c r="D4" s="38" t="s">
        <v>12</v>
      </c>
      <c r="E4" s="38" t="s">
        <v>37</v>
      </c>
      <c r="F4" s="28"/>
      <c r="G4" s="37" t="s">
        <v>38</v>
      </c>
      <c r="H4" s="37" t="s">
        <v>39</v>
      </c>
      <c r="I4" s="37" t="s">
        <v>40</v>
      </c>
      <c r="J4" s="37" t="s">
        <v>41</v>
      </c>
      <c r="K4" s="65" t="s">
        <v>42</v>
      </c>
      <c r="L4" s="39" t="s">
        <v>43</v>
      </c>
      <c r="M4" s="40" t="s">
        <v>13</v>
      </c>
      <c r="N4" s="41" t="s">
        <v>44</v>
      </c>
      <c r="O4" s="41" t="s">
        <v>45</v>
      </c>
      <c r="P4" s="41" t="s">
        <v>46</v>
      </c>
      <c r="Q4" s="41" t="s">
        <v>47</v>
      </c>
      <c r="R4" s="32"/>
      <c r="S4" s="41"/>
      <c r="T4" s="41" t="s">
        <v>13</v>
      </c>
      <c r="U4" s="41" t="s">
        <v>48</v>
      </c>
    </row>
    <row r="5" spans="1:22" ht="20.100000000000001" customHeight="1">
      <c r="A5" s="42"/>
      <c r="B5" s="42"/>
      <c r="C5" s="43">
        <f>SUM(C6:C30)</f>
        <v>21478.98</v>
      </c>
      <c r="D5" s="43">
        <f>SUM(D6:D30)</f>
        <v>22681.96</v>
      </c>
      <c r="E5" s="43">
        <f>D5-C5</f>
        <v>1202.9799999999996</v>
      </c>
      <c r="F5" s="43">
        <f t="shared" ref="F5:U5" si="0">SUM(F6:F30)</f>
        <v>0</v>
      </c>
      <c r="G5" s="43">
        <f t="shared" si="0"/>
        <v>0</v>
      </c>
      <c r="H5" s="43">
        <f t="shared" si="0"/>
        <v>120</v>
      </c>
      <c r="I5" s="43">
        <f t="shared" si="0"/>
        <v>2376</v>
      </c>
      <c r="J5" s="43">
        <f t="shared" si="0"/>
        <v>7.1</v>
      </c>
      <c r="K5" s="43">
        <f t="shared" si="0"/>
        <v>18566.48</v>
      </c>
      <c r="L5" s="44">
        <f t="shared" si="0"/>
        <v>409.4</v>
      </c>
      <c r="M5" s="45">
        <f t="shared" si="0"/>
        <v>350</v>
      </c>
      <c r="N5" s="43">
        <f t="shared" si="0"/>
        <v>60</v>
      </c>
      <c r="O5" s="43">
        <f t="shared" si="0"/>
        <v>255.89</v>
      </c>
      <c r="P5" s="43">
        <f t="shared" si="0"/>
        <v>18566.48</v>
      </c>
      <c r="Q5" s="43">
        <f t="shared" si="0"/>
        <v>2040</v>
      </c>
      <c r="R5" s="43">
        <f t="shared" si="0"/>
        <v>0</v>
      </c>
      <c r="S5" s="43">
        <f t="shared" si="0"/>
        <v>0</v>
      </c>
      <c r="T5" s="43">
        <f t="shared" si="0"/>
        <v>1409.59</v>
      </c>
      <c r="U5" s="43">
        <f t="shared" si="0"/>
        <v>0</v>
      </c>
      <c r="V5" s="68">
        <f>SUM(M5:U5)</f>
        <v>22681.96</v>
      </c>
    </row>
    <row r="6" spans="1:22" ht="20.100000000000001" customHeight="1">
      <c r="A6" s="46">
        <v>42424</v>
      </c>
      <c r="B6" s="47" t="s">
        <v>49</v>
      </c>
      <c r="C6" s="48"/>
      <c r="D6" s="61">
        <v>18566.48</v>
      </c>
      <c r="E6" s="48"/>
      <c r="F6" s="43">
        <f t="shared" ref="F6:F18" si="1">SUM(G6:U6)-C6-D6</f>
        <v>0</v>
      </c>
      <c r="G6" s="48"/>
      <c r="H6" s="48"/>
      <c r="I6" s="48"/>
      <c r="J6" s="48"/>
      <c r="K6" s="66"/>
      <c r="L6" s="50"/>
      <c r="M6" s="51"/>
      <c r="N6" s="52"/>
      <c r="O6" s="52"/>
      <c r="P6" s="52">
        <v>18566.48</v>
      </c>
      <c r="Q6" s="52"/>
      <c r="R6" s="52"/>
      <c r="S6" s="52"/>
      <c r="T6" s="52"/>
      <c r="U6" s="52"/>
    </row>
    <row r="7" spans="1:22" ht="20.100000000000001" customHeight="1">
      <c r="A7" s="46">
        <v>42427</v>
      </c>
      <c r="B7" s="47" t="s">
        <v>50</v>
      </c>
      <c r="C7" s="48">
        <v>59.4</v>
      </c>
      <c r="D7" s="61"/>
      <c r="E7" s="48"/>
      <c r="F7" s="43">
        <f t="shared" si="1"/>
        <v>0</v>
      </c>
      <c r="G7" s="48"/>
      <c r="H7" s="48"/>
      <c r="I7" s="48"/>
      <c r="J7" s="48"/>
      <c r="K7" s="66"/>
      <c r="L7" s="50">
        <v>59.4</v>
      </c>
      <c r="M7" s="51"/>
      <c r="N7" s="52"/>
      <c r="O7" s="52"/>
      <c r="P7" s="52"/>
      <c r="Q7" s="52"/>
      <c r="R7" s="52"/>
      <c r="S7" s="52"/>
      <c r="T7" s="52"/>
      <c r="U7" s="52"/>
    </row>
    <row r="8" spans="1:22" ht="32.1" customHeight="1">
      <c r="A8" s="46">
        <v>42427</v>
      </c>
      <c r="B8" s="58" t="s">
        <v>51</v>
      </c>
      <c r="C8" s="48">
        <v>60</v>
      </c>
      <c r="D8" s="61"/>
      <c r="E8" s="48"/>
      <c r="F8" s="43">
        <f t="shared" si="1"/>
        <v>0</v>
      </c>
      <c r="G8" s="48"/>
      <c r="H8" s="48">
        <v>60</v>
      </c>
      <c r="I8" s="48"/>
      <c r="J8" s="48"/>
      <c r="K8" s="66"/>
      <c r="L8" s="50"/>
      <c r="M8" s="51"/>
      <c r="N8" s="52"/>
      <c r="O8" s="52"/>
      <c r="P8" s="52"/>
      <c r="Q8" s="52"/>
      <c r="R8" s="52"/>
      <c r="S8" s="52"/>
      <c r="T8" s="52"/>
      <c r="U8" s="52"/>
    </row>
    <row r="9" spans="1:22" ht="32.1" customHeight="1">
      <c r="A9" s="46">
        <v>42466</v>
      </c>
      <c r="B9" s="54" t="s">
        <v>52</v>
      </c>
      <c r="C9" s="61"/>
      <c r="D9" s="48">
        <v>60</v>
      </c>
      <c r="E9" s="48"/>
      <c r="F9" s="43">
        <f t="shared" si="1"/>
        <v>0</v>
      </c>
      <c r="G9" s="48"/>
      <c r="H9" s="48"/>
      <c r="I9" s="48"/>
      <c r="J9" s="48"/>
      <c r="K9" s="66"/>
      <c r="L9" s="50"/>
      <c r="M9" s="51"/>
      <c r="N9" s="52">
        <v>60</v>
      </c>
      <c r="O9" s="52"/>
      <c r="P9" s="52"/>
      <c r="Q9" s="52"/>
      <c r="R9" s="52"/>
      <c r="S9" s="52"/>
      <c r="T9" s="52"/>
      <c r="U9" s="52"/>
    </row>
    <row r="10" spans="1:22" ht="32.1" customHeight="1">
      <c r="A10" s="55">
        <v>42466</v>
      </c>
      <c r="B10" s="58" t="s">
        <v>53</v>
      </c>
      <c r="C10" s="48">
        <v>60</v>
      </c>
      <c r="D10" s="61"/>
      <c r="E10" s="48"/>
      <c r="F10" s="43">
        <f t="shared" si="1"/>
        <v>0</v>
      </c>
      <c r="G10" s="48"/>
      <c r="H10" s="48">
        <v>60</v>
      </c>
      <c r="I10" s="48"/>
      <c r="J10" s="48"/>
      <c r="K10" s="66"/>
      <c r="L10" s="50"/>
      <c r="M10" s="51"/>
      <c r="N10" s="52"/>
      <c r="O10" s="52"/>
      <c r="P10" s="52"/>
      <c r="Q10" s="52"/>
      <c r="R10" s="52"/>
      <c r="S10" s="52"/>
      <c r="T10" s="52"/>
      <c r="U10" s="52"/>
    </row>
    <row r="11" spans="1:22" ht="38.25">
      <c r="A11" s="46">
        <v>42483</v>
      </c>
      <c r="B11" s="58" t="s">
        <v>54</v>
      </c>
      <c r="C11" s="61">
        <v>1320</v>
      </c>
      <c r="D11" s="48"/>
      <c r="E11" s="48"/>
      <c r="F11" s="43">
        <f t="shared" si="1"/>
        <v>0</v>
      </c>
      <c r="G11" s="48"/>
      <c r="H11" s="48"/>
      <c r="I11" s="48">
        <v>1320</v>
      </c>
      <c r="J11" s="48"/>
      <c r="K11" s="66"/>
      <c r="L11" s="50"/>
      <c r="M11" s="51"/>
      <c r="N11" s="52"/>
      <c r="O11" s="52"/>
      <c r="P11" s="52"/>
      <c r="Q11" s="52"/>
      <c r="R11" s="52"/>
      <c r="S11" s="52"/>
      <c r="T11" s="52"/>
      <c r="U11" s="52"/>
    </row>
    <row r="12" spans="1:22" ht="38.25">
      <c r="A12" s="55">
        <v>42489</v>
      </c>
      <c r="B12" s="53" t="s">
        <v>55</v>
      </c>
      <c r="C12" s="61"/>
      <c r="D12" s="48">
        <v>1320</v>
      </c>
      <c r="E12" s="48"/>
      <c r="F12" s="43">
        <f t="shared" si="1"/>
        <v>0</v>
      </c>
      <c r="G12" s="48"/>
      <c r="H12" s="48"/>
      <c r="I12" s="48"/>
      <c r="J12" s="48"/>
      <c r="K12" s="66"/>
      <c r="L12" s="50"/>
      <c r="M12" s="51"/>
      <c r="N12" s="52"/>
      <c r="O12" s="52"/>
      <c r="P12" s="52"/>
      <c r="Q12" s="52">
        <v>1320</v>
      </c>
      <c r="R12" s="52"/>
      <c r="S12" s="52"/>
      <c r="T12" s="52"/>
      <c r="U12" s="52"/>
    </row>
    <row r="13" spans="1:22" ht="25.5">
      <c r="A13" s="46">
        <v>42504</v>
      </c>
      <c r="B13" s="60" t="s">
        <v>56</v>
      </c>
      <c r="C13" s="61">
        <v>18566.48</v>
      </c>
      <c r="D13" s="48"/>
      <c r="E13" s="48"/>
      <c r="F13" s="43">
        <f t="shared" si="1"/>
        <v>0</v>
      </c>
      <c r="G13" s="48"/>
      <c r="H13" s="48"/>
      <c r="I13" s="48"/>
      <c r="J13" s="48"/>
      <c r="K13" s="66">
        <v>18566.48</v>
      </c>
      <c r="L13" s="50"/>
      <c r="M13" s="51"/>
      <c r="N13" s="52"/>
      <c r="O13" s="52"/>
      <c r="P13" s="52"/>
      <c r="Q13" s="52"/>
      <c r="R13" s="52"/>
      <c r="S13" s="52"/>
      <c r="T13" s="52"/>
      <c r="U13" s="52"/>
    </row>
    <row r="14" spans="1:22" ht="28.5" customHeight="1">
      <c r="A14" s="46">
        <v>42601</v>
      </c>
      <c r="B14" s="54" t="s">
        <v>57</v>
      </c>
      <c r="C14" s="48"/>
      <c r="D14" s="61">
        <v>255.89</v>
      </c>
      <c r="E14" s="48"/>
      <c r="F14" s="43">
        <f t="shared" si="1"/>
        <v>0</v>
      </c>
      <c r="G14" s="48"/>
      <c r="H14" s="48"/>
      <c r="I14" s="48"/>
      <c r="J14" s="48"/>
      <c r="K14" s="66"/>
      <c r="L14" s="50"/>
      <c r="M14" s="51"/>
      <c r="N14" s="52"/>
      <c r="O14" s="52">
        <v>255.89</v>
      </c>
      <c r="P14" s="52"/>
      <c r="Q14" s="52"/>
      <c r="R14" s="52"/>
      <c r="S14" s="52"/>
      <c r="T14" s="52"/>
      <c r="U14" s="52"/>
    </row>
    <row r="15" spans="1:22" ht="32.1" customHeight="1">
      <c r="A15" s="46">
        <v>42616</v>
      </c>
      <c r="B15" s="54" t="s">
        <v>58</v>
      </c>
      <c r="C15" s="48"/>
      <c r="D15" s="61">
        <v>400</v>
      </c>
      <c r="E15" s="48"/>
      <c r="F15" s="43">
        <f t="shared" si="1"/>
        <v>0</v>
      </c>
      <c r="G15" s="48"/>
      <c r="H15" s="48"/>
      <c r="I15" s="48"/>
      <c r="J15" s="48"/>
      <c r="K15" s="66"/>
      <c r="L15" s="50"/>
      <c r="M15" s="51"/>
      <c r="N15" s="52"/>
      <c r="O15" s="52"/>
      <c r="P15" s="52"/>
      <c r="Q15" s="52"/>
      <c r="R15" s="52"/>
      <c r="S15" s="52"/>
      <c r="T15" s="52">
        <v>400</v>
      </c>
      <c r="U15" s="52"/>
    </row>
    <row r="16" spans="1:22" ht="28.5" customHeight="1">
      <c r="A16" s="46">
        <v>42635</v>
      </c>
      <c r="B16" s="60" t="s">
        <v>59</v>
      </c>
      <c r="C16" s="61">
        <v>336</v>
      </c>
      <c r="D16" s="48"/>
      <c r="E16" s="48"/>
      <c r="F16" s="43">
        <f t="shared" si="1"/>
        <v>0</v>
      </c>
      <c r="G16" s="48"/>
      <c r="H16" s="48"/>
      <c r="I16" s="48">
        <v>336</v>
      </c>
      <c r="J16" s="48"/>
      <c r="K16" s="66"/>
      <c r="L16" s="50"/>
      <c r="M16" s="51"/>
      <c r="N16" s="52"/>
      <c r="O16" s="52"/>
      <c r="P16" s="52"/>
      <c r="Q16" s="52"/>
      <c r="R16" s="52"/>
      <c r="S16" s="52"/>
      <c r="T16" s="52"/>
      <c r="U16" s="52"/>
    </row>
    <row r="17" spans="1:255" ht="26.25" customHeight="1">
      <c r="A17" s="46">
        <v>42650</v>
      </c>
      <c r="B17" s="47" t="s">
        <v>60</v>
      </c>
      <c r="C17" s="48"/>
      <c r="D17" s="61">
        <v>1000</v>
      </c>
      <c r="E17" s="48"/>
      <c r="F17" s="43">
        <f t="shared" si="1"/>
        <v>0</v>
      </c>
      <c r="G17" s="48"/>
      <c r="H17" s="48"/>
      <c r="I17" s="48"/>
      <c r="J17" s="48"/>
      <c r="K17" s="66"/>
      <c r="L17" s="50"/>
      <c r="M17" s="51"/>
      <c r="N17" s="52"/>
      <c r="O17" s="52"/>
      <c r="P17" s="52"/>
      <c r="Q17" s="52"/>
      <c r="R17" s="52"/>
      <c r="S17" s="52"/>
      <c r="T17" s="52">
        <v>1000</v>
      </c>
      <c r="U17" s="52"/>
    </row>
    <row r="18" spans="1:255" ht="25.5">
      <c r="A18" s="46">
        <v>42333</v>
      </c>
      <c r="B18" s="60" t="s">
        <v>61</v>
      </c>
      <c r="C18" s="61">
        <v>720</v>
      </c>
      <c r="D18" s="48"/>
      <c r="E18" s="48"/>
      <c r="F18" s="43">
        <f t="shared" si="1"/>
        <v>0</v>
      </c>
      <c r="G18" s="48"/>
      <c r="H18" s="48"/>
      <c r="I18" s="48">
        <v>720</v>
      </c>
      <c r="J18" s="48"/>
      <c r="K18" s="66"/>
      <c r="L18" s="50"/>
      <c r="M18" s="51"/>
      <c r="N18" s="52"/>
      <c r="O18" s="52"/>
      <c r="P18" s="52"/>
      <c r="Q18" s="52"/>
      <c r="R18" s="52"/>
      <c r="S18" s="52"/>
      <c r="T18" s="52"/>
      <c r="U18" s="52"/>
    </row>
    <row r="19" spans="1:255" s="59" customFormat="1" ht="51">
      <c r="A19" s="46">
        <v>42657</v>
      </c>
      <c r="B19" s="54" t="s">
        <v>62</v>
      </c>
      <c r="C19" s="61"/>
      <c r="D19" s="48">
        <v>720</v>
      </c>
      <c r="E19" s="48"/>
      <c r="F19" s="43"/>
      <c r="G19" s="48"/>
      <c r="H19" s="48"/>
      <c r="I19" s="48"/>
      <c r="J19" s="48"/>
      <c r="K19" s="66"/>
      <c r="L19" s="50"/>
      <c r="M19" s="51"/>
      <c r="N19" s="52"/>
      <c r="O19" s="52"/>
      <c r="P19" s="52"/>
      <c r="Q19" s="52">
        <v>720</v>
      </c>
      <c r="R19" s="52"/>
      <c r="S19" s="52"/>
      <c r="T19" s="52"/>
      <c r="U19" s="52"/>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c r="IU19" s="25"/>
    </row>
    <row r="20" spans="1:255" ht="25.5">
      <c r="A20" s="46">
        <v>42712</v>
      </c>
      <c r="B20" s="54" t="s">
        <v>63</v>
      </c>
      <c r="C20" s="61"/>
      <c r="D20" s="48">
        <v>350</v>
      </c>
      <c r="E20" s="48"/>
      <c r="F20" s="43">
        <f t="shared" ref="F20:F30" si="2">SUM(G20:U20)-C20-D20</f>
        <v>0</v>
      </c>
      <c r="G20" s="48"/>
      <c r="H20" s="48"/>
      <c r="I20" s="48"/>
      <c r="J20" s="48"/>
      <c r="K20" s="66"/>
      <c r="L20" s="50"/>
      <c r="M20" s="51">
        <v>350</v>
      </c>
      <c r="N20" s="52"/>
      <c r="O20" s="52"/>
      <c r="P20" s="52"/>
      <c r="Q20" s="52"/>
      <c r="R20" s="52"/>
      <c r="S20" s="52"/>
      <c r="T20" s="52"/>
      <c r="U20" s="52"/>
    </row>
    <row r="21" spans="1:255" ht="25.5">
      <c r="A21" s="46">
        <v>42724</v>
      </c>
      <c r="B21" s="60" t="s">
        <v>64</v>
      </c>
      <c r="C21" s="61">
        <v>350</v>
      </c>
      <c r="D21" s="61"/>
      <c r="E21" s="48"/>
      <c r="F21" s="43">
        <f t="shared" si="2"/>
        <v>0</v>
      </c>
      <c r="G21" s="48"/>
      <c r="H21" s="48"/>
      <c r="I21" s="48"/>
      <c r="J21" s="48"/>
      <c r="K21" s="66"/>
      <c r="L21" s="50">
        <v>350</v>
      </c>
      <c r="M21" s="51"/>
      <c r="N21" s="52"/>
      <c r="O21" s="52"/>
      <c r="P21" s="52"/>
      <c r="Q21" s="52"/>
      <c r="R21" s="52"/>
      <c r="S21" s="52"/>
      <c r="T21" s="52"/>
      <c r="U21" s="52"/>
    </row>
    <row r="22" spans="1:255" ht="32.1" customHeight="1">
      <c r="A22" s="46">
        <v>42353</v>
      </c>
      <c r="B22" s="54" t="s">
        <v>65</v>
      </c>
      <c r="C22" s="61"/>
      <c r="D22" s="61">
        <v>9.59</v>
      </c>
      <c r="E22" s="48"/>
      <c r="F22" s="43">
        <f t="shared" si="2"/>
        <v>0</v>
      </c>
      <c r="G22" s="48"/>
      <c r="H22" s="48"/>
      <c r="I22" s="48"/>
      <c r="J22" s="48"/>
      <c r="K22" s="66"/>
      <c r="L22" s="50"/>
      <c r="M22" s="51"/>
      <c r="N22" s="52"/>
      <c r="O22" s="52"/>
      <c r="P22" s="52"/>
      <c r="Q22" s="52"/>
      <c r="R22" s="52"/>
      <c r="S22" s="52"/>
      <c r="T22" s="52">
        <v>9.59</v>
      </c>
      <c r="U22" s="52"/>
    </row>
    <row r="23" spans="1:255" ht="20.100000000000001" customHeight="1">
      <c r="A23" s="46">
        <v>42762</v>
      </c>
      <c r="B23" s="54" t="s">
        <v>66</v>
      </c>
      <c r="C23" s="61">
        <v>7.1</v>
      </c>
      <c r="D23" s="61"/>
      <c r="E23" s="48"/>
      <c r="F23" s="43">
        <f t="shared" si="2"/>
        <v>0</v>
      </c>
      <c r="G23" s="48"/>
      <c r="H23" s="48"/>
      <c r="I23" s="48"/>
      <c r="J23" s="48">
        <v>7.1</v>
      </c>
      <c r="K23" s="66"/>
      <c r="L23" s="50"/>
      <c r="M23" s="51"/>
      <c r="N23" s="52"/>
      <c r="O23" s="52"/>
      <c r="P23" s="52"/>
      <c r="Q23" s="52"/>
      <c r="R23" s="52"/>
      <c r="S23" s="52"/>
      <c r="T23" s="52"/>
      <c r="U23" s="52"/>
    </row>
    <row r="24" spans="1:255" ht="32.1" customHeight="1">
      <c r="A24" s="46"/>
      <c r="B24" s="47"/>
      <c r="C24" s="43"/>
      <c r="D24" s="48"/>
      <c r="E24" s="48"/>
      <c r="F24" s="43">
        <f t="shared" si="2"/>
        <v>0</v>
      </c>
      <c r="G24" s="48"/>
      <c r="H24" s="48"/>
      <c r="I24" s="48"/>
      <c r="J24" s="48"/>
      <c r="K24" s="66"/>
      <c r="L24" s="50"/>
      <c r="M24" s="51"/>
      <c r="N24" s="52"/>
      <c r="O24" s="52"/>
      <c r="P24" s="52"/>
      <c r="Q24" s="52"/>
      <c r="R24" s="52"/>
      <c r="S24" s="52"/>
      <c r="T24" s="52"/>
      <c r="U24" s="52"/>
    </row>
    <row r="25" spans="1:255" ht="20.100000000000001" customHeight="1">
      <c r="A25" s="46"/>
      <c r="B25" s="47"/>
      <c r="C25" s="49"/>
      <c r="D25" s="48"/>
      <c r="E25" s="48"/>
      <c r="F25" s="43">
        <f t="shared" si="2"/>
        <v>0</v>
      </c>
      <c r="G25" s="48"/>
      <c r="H25" s="48"/>
      <c r="I25" s="48"/>
      <c r="J25" s="48"/>
      <c r="K25" s="66"/>
      <c r="L25" s="50"/>
      <c r="M25" s="51"/>
      <c r="N25" s="52"/>
      <c r="O25" s="52"/>
      <c r="P25" s="52"/>
      <c r="Q25" s="52"/>
      <c r="R25" s="52"/>
      <c r="S25" s="52"/>
      <c r="T25" s="52"/>
      <c r="U25" s="52"/>
    </row>
    <row r="26" spans="1:255" ht="32.1" customHeight="1">
      <c r="A26" s="46"/>
      <c r="B26" s="47"/>
      <c r="C26" s="48"/>
      <c r="D26" s="49"/>
      <c r="E26" s="48"/>
      <c r="F26" s="43">
        <f t="shared" si="2"/>
        <v>0</v>
      </c>
      <c r="G26" s="48"/>
      <c r="H26" s="48"/>
      <c r="I26" s="48"/>
      <c r="J26" s="48"/>
      <c r="K26" s="66"/>
      <c r="L26" s="50"/>
      <c r="M26" s="51"/>
      <c r="N26" s="52"/>
      <c r="O26" s="52"/>
      <c r="P26" s="52"/>
      <c r="Q26" s="52"/>
      <c r="R26" s="52"/>
      <c r="S26" s="52"/>
      <c r="T26" s="52"/>
      <c r="U26" s="52"/>
    </row>
    <row r="27" spans="1:255" ht="20.100000000000001" customHeight="1">
      <c r="A27" s="46"/>
      <c r="B27" s="47"/>
      <c r="C27" s="49"/>
      <c r="D27" s="48"/>
      <c r="E27" s="48"/>
      <c r="F27" s="43">
        <f t="shared" si="2"/>
        <v>0</v>
      </c>
      <c r="G27" s="48"/>
      <c r="H27" s="48"/>
      <c r="I27" s="48"/>
      <c r="J27" s="48"/>
      <c r="K27" s="66"/>
      <c r="L27" s="50"/>
      <c r="M27" s="51"/>
      <c r="N27" s="52"/>
      <c r="O27" s="52"/>
      <c r="P27" s="52"/>
      <c r="Q27" s="52"/>
      <c r="R27" s="52"/>
      <c r="S27" s="52"/>
      <c r="T27" s="52"/>
      <c r="U27" s="52"/>
    </row>
    <row r="28" spans="1:255" ht="20.100000000000001" customHeight="1">
      <c r="A28" s="46"/>
      <c r="B28" s="47"/>
      <c r="C28" s="49"/>
      <c r="D28" s="48"/>
      <c r="E28" s="48"/>
      <c r="F28" s="43">
        <f t="shared" si="2"/>
        <v>0</v>
      </c>
      <c r="G28" s="48"/>
      <c r="H28" s="48"/>
      <c r="I28" s="48"/>
      <c r="J28" s="48"/>
      <c r="K28" s="66"/>
      <c r="L28" s="50"/>
      <c r="M28" s="51"/>
      <c r="N28" s="52"/>
      <c r="O28" s="52"/>
      <c r="P28" s="52"/>
      <c r="Q28" s="52"/>
      <c r="R28" s="52"/>
      <c r="S28" s="52"/>
      <c r="T28" s="52"/>
      <c r="U28" s="52"/>
    </row>
    <row r="29" spans="1:255" ht="20.100000000000001" customHeight="1">
      <c r="A29" s="46"/>
      <c r="B29" s="47"/>
      <c r="C29" s="48"/>
      <c r="D29" s="49"/>
      <c r="E29" s="48"/>
      <c r="F29" s="43">
        <f t="shared" si="2"/>
        <v>0</v>
      </c>
      <c r="G29" s="48"/>
      <c r="H29" s="48"/>
      <c r="I29" s="48"/>
      <c r="J29" s="48"/>
      <c r="K29" s="66"/>
      <c r="L29" s="50"/>
      <c r="M29" s="51"/>
      <c r="N29" s="52"/>
      <c r="O29" s="52"/>
      <c r="P29" s="52"/>
      <c r="Q29" s="52"/>
      <c r="R29" s="52"/>
      <c r="S29" s="52"/>
      <c r="T29" s="52"/>
      <c r="U29" s="52"/>
    </row>
    <row r="30" spans="1:255" ht="20.100000000000001" customHeight="1">
      <c r="A30" s="53"/>
      <c r="B30" s="53"/>
      <c r="C30" s="48"/>
      <c r="D30" s="48"/>
      <c r="E30" s="48"/>
      <c r="F30" s="43">
        <f t="shared" si="2"/>
        <v>0</v>
      </c>
      <c r="G30" s="48"/>
      <c r="H30" s="48"/>
      <c r="I30" s="48"/>
      <c r="J30" s="48"/>
      <c r="K30" s="66"/>
      <c r="L30" s="50"/>
      <c r="M30" s="51"/>
      <c r="N30" s="52"/>
      <c r="O30" s="52"/>
      <c r="P30" s="52"/>
      <c r="Q30" s="52"/>
      <c r="R30" s="52"/>
      <c r="S30" s="52"/>
      <c r="T30" s="52"/>
      <c r="U30" s="52"/>
    </row>
  </sheetData>
  <hyperlinks>
    <hyperlink ref="B11" r:id="rId1" xr:uid="{A3C2E26A-BCC8-49DA-B025-099D1EAA62BC}"/>
    <hyperlink ref="B8" r:id="rId2" xr:uid="{2EBCACEF-3ADA-4D3E-A650-C6ABF649565E}"/>
    <hyperlink ref="B13" r:id="rId3" xr:uid="{FC6ADFE5-EFEF-4A6B-B047-A178897F53A2}"/>
    <hyperlink ref="B21" r:id="rId4" xr:uid="{38E3C24D-E07D-4FB9-BCFF-28EE6109B0B5}"/>
    <hyperlink ref="B18" r:id="rId5" xr:uid="{63F9F1D4-A6CA-4B1B-9AB7-2C13EA3ACCFC}"/>
    <hyperlink ref="B16" r:id="rId6" xr:uid="{ECF8C9B7-CD97-4E0B-8485-0EA665C08AC1}"/>
    <hyperlink ref="B10" r:id="rId7" xr:uid="{54D6906D-4553-4796-88A6-07069123DC40}"/>
  </hyperlinks>
  <pageMargins left="0.5" right="0.5" top="0.75" bottom="0.75" header="0.27777800000000002" footer="0.27777800000000002"/>
  <pageSetup orientation="portrait" r:id="rId8"/>
  <headerFooter>
    <oddFooter>&amp;C&amp;"Helvetica Neue,Regular"&amp;12&amp;K000000&amp;P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F7CD821C87B142A3651B70CC9FF56D" ma:contentTypeVersion="13" ma:contentTypeDescription="Create a new document." ma:contentTypeScope="" ma:versionID="b73cb3947734f90e820d3996effddcdd">
  <xsd:schema xmlns:xsd="http://www.w3.org/2001/XMLSchema" xmlns:xs="http://www.w3.org/2001/XMLSchema" xmlns:p="http://schemas.microsoft.com/office/2006/metadata/properties" xmlns:ns2="5e36d806-f43e-4e08-b0f0-9e09a0bb89b5" xmlns:ns3="dd3548e8-ff45-4311-96cd-bf5875ddc291" targetNamespace="http://schemas.microsoft.com/office/2006/metadata/properties" ma:root="true" ma:fieldsID="623b9796fbcf8d23101c6ccb2e365780" ns2:_="" ns3:_="">
    <xsd:import namespace="5e36d806-f43e-4e08-b0f0-9e09a0bb89b5"/>
    <xsd:import namespace="dd3548e8-ff45-4311-96cd-bf5875ddc29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camomilesharklarv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36d806-f43e-4e08-b0f0-9e09a0bb89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camomilesharklarva" ma:index="20" nillable="true" ma:displayName="camomile shark larva" ma:description="12 July 2020 near Gaulds Gas" ma:format="DateOnly" ma:internalName="camomilesharklarv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d3548e8-ff45-4311-96cd-bf5875ddc29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momilesharklarva xmlns="5e36d806-f43e-4e08-b0f0-9e09a0bb89b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DE1D5C-1A1C-4014-B902-77111B2C2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36d806-f43e-4e08-b0f0-9e09a0bb89b5"/>
    <ds:schemaRef ds:uri="dd3548e8-ff45-4311-96cd-bf5875ddc2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D79CA5-F9B6-4D92-94A6-32A9EC88A2E7}">
  <ds:schemaRefs>
    <ds:schemaRef ds:uri="http://purl.org/dc/terms/"/>
    <ds:schemaRef ds:uri="http://www.w3.org/XML/1998/namespace"/>
    <ds:schemaRef ds:uri="dd3548e8-ff45-4311-96cd-bf5875ddc291"/>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5e36d806-f43e-4e08-b0f0-9e09a0bb89b5"/>
  </ds:schemaRefs>
</ds:datastoreItem>
</file>

<file path=customXml/itemProps3.xml><?xml version="1.0" encoding="utf-8"?>
<ds:datastoreItem xmlns:ds="http://schemas.openxmlformats.org/officeDocument/2006/customXml" ds:itemID="{B825CB66-5730-410D-9CF6-65D68829A0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Export Summary</vt:lpstr>
      <vt:lpstr>Accounts </vt:lpstr>
      <vt:lpstr>Receipts &amp; Expenditure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Hargreaves</dc:creator>
  <cp:keywords/>
  <dc:description/>
  <cp:lastModifiedBy>Ian Talboys</cp:lastModifiedBy>
  <cp:revision/>
  <dcterms:created xsi:type="dcterms:W3CDTF">2019-10-27T20:46:20Z</dcterms:created>
  <dcterms:modified xsi:type="dcterms:W3CDTF">2021-08-29T18:35:04Z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0x01010098F7CD821C87B142A3651B70CC9FF56D</vt:lpwstr>
  </property>
</Properties>
</file>